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<sst xmlns="http://schemas.openxmlformats.org/spreadsheetml/2006/main" count="275" uniqueCount="99">
  <si>
    <t>東京食肉市場</t>
  </si>
  <si>
    <t>＜栃木＞　01月12日　令和5年初荷記念　第145回JAなすの肥育牛部会和牛枝肉研究会　《とちぎ和牛》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</si>
  <si>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</si>
  <si>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</si>
  <si>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</si>
  <si>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</si>
  <si>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</si>
  <si>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</si>
  <si>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</si>
  <si>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</si>
  <si>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</si>
  <si>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</si>
  <si>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</si>
  <si>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</si>
  <si>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</si>
  <si>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</si>
  <si>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</si>
  <si>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</si>
  <si>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</si>
  <si>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</si>
  <si>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</si>
  <si>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</si>
  <si>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</si>
  <si>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</si>
  <si>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</si>
  <si>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</si>
  <si>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</si>
  <si>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</si>
  <si>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</si>
  <si>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</si>
  <si>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</si>
  <si>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</si>
  <si>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</si>
  <si>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</si>
  <si>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</si>
  <si>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</si>
  <si>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</si>
  <si>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</si>
  <si>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</si>
  <si>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</si>
  <si>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</si>
  <si>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</si>
  <si>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</si>
  <si>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</si>
  <si>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</si>
  <si>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</si>
  <si>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</si>
  <si>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</si>
  <si>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</si>
  <si>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福之姫</t>
  </si>
  <si>
    <t>百合茂</t>
  </si>
  <si>
    <t>安福久</t>
  </si>
  <si>
    <t>栃木・なすの</t>
  </si>
  <si>
    <t>和</t>
  </si>
  <si>
    <t>ﾇｷ</t>
  </si>
  <si>
    <t>A4</t>
  </si>
  <si>
    <t/>
  </si>
  <si>
    <t>幸紀雄</t>
  </si>
  <si>
    <t>平茂晴</t>
  </si>
  <si>
    <t>安平</t>
  </si>
  <si>
    <t>A3</t>
  </si>
  <si>
    <t>1+</t>
  </si>
  <si>
    <t>ｳ</t>
  </si>
  <si>
    <t>ﾛｰｽ</t>
  </si>
  <si>
    <t>愛之国</t>
  </si>
  <si>
    <t>美津照重</t>
  </si>
  <si>
    <t>A5</t>
  </si>
  <si>
    <t>3-</t>
  </si>
  <si>
    <t>直太郎</t>
  </si>
  <si>
    <t>美国桜</t>
  </si>
  <si>
    <t>徳悠翔</t>
  </si>
  <si>
    <t>勝洋</t>
  </si>
  <si>
    <t>第1花国</t>
  </si>
  <si>
    <t>勝忠平</t>
  </si>
  <si>
    <t>ｿｳﾎﾞｳ</t>
  </si>
  <si>
    <t>鹿児島県</t>
  </si>
  <si>
    <t>喜亀忠</t>
  </si>
  <si>
    <t>華春福</t>
  </si>
  <si>
    <t>2+</t>
  </si>
  <si>
    <t>礼美茂</t>
  </si>
  <si>
    <t>平茂勝</t>
  </si>
  <si>
    <t>優良賞</t>
  </si>
  <si>
    <t>聖香藤</t>
  </si>
  <si>
    <t>2-</t>
  </si>
  <si>
    <t>自家産</t>
  </si>
  <si>
    <t>優秀賞,優良脂質賞</t>
  </si>
  <si>
    <t>隆之国</t>
  </si>
  <si>
    <t>勝早桜5</t>
  </si>
  <si>
    <t>山形県</t>
  </si>
  <si>
    <t>最優秀賞</t>
  </si>
  <si>
    <t>諒太郎</t>
  </si>
  <si>
    <t>百合白清2</t>
  </si>
  <si>
    <t>優秀賞</t>
  </si>
  <si>
    <t>勝早桜5</t>
  </si>
  <si>
    <t>秋忠平</t>
  </si>
  <si>
    <t>金幸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</si>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</sst>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1.01_\04_&#25522;&#36617;2301\1&#65294;&#20316;&#26989;&#12501;&#12449;&#12452;&#12523;\2301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4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30.822368421052634</v>
      </c>
      <c r="G5" s="39"/>
      <c r="H5" s="40"/>
      <c r="I5" s="41"/>
      <c r="J5" s="40"/>
      <c r="K5" s="42"/>
      <c r="L5" s="43"/>
      <c r="M5" s="44"/>
      <c r="N5" s="45">
        <f>T5*U5</f>
        <v>1159480</v>
      </c>
      <c r="O5" s="46">
        <v>44936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505</v>
      </c>
      <c r="U5" s="45">
        <v>2296</v>
      </c>
      <c r="V5" s="49" t="s">
        <v>55</v>
      </c>
      <c r="W5" s="40">
        <v>58</v>
      </c>
      <c r="X5" s="44">
        <v>8.7</v>
      </c>
      <c r="Y5" s="38">
        <v>2.5</v>
      </c>
      <c r="Z5" s="38">
        <v>74.2</v>
      </c>
      <c r="AA5" s="50">
        <v>2</v>
      </c>
      <c r="AB5" s="51">
        <v>7</v>
      </c>
      <c r="AC5" s="49">
        <v>3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57</v>
      </c>
      <c r="D6" s="37" t="s">
        <v>58</v>
      </c>
      <c r="E6" s="37" t="s">
        <v>59</v>
      </c>
      <c r="F6" s="38">
        <v>29.04605263157895</v>
      </c>
      <c r="G6" s="39"/>
      <c r="H6" s="40"/>
      <c r="I6" s="41"/>
      <c r="J6" s="40"/>
      <c r="K6" s="42"/>
      <c r="L6" s="43"/>
      <c r="M6" s="44"/>
      <c r="N6" s="45">
        <f aca="true" t="shared" si="0" ref="N6:N23">T6*U6</f>
        <v>1048061</v>
      </c>
      <c r="O6" s="46">
        <f>$O$5</f>
        <v>44936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511</v>
      </c>
      <c r="U6" s="45">
        <v>2051</v>
      </c>
      <c r="V6" s="49" t="s">
        <v>60</v>
      </c>
      <c r="W6" s="40">
        <v>64</v>
      </c>
      <c r="X6" s="44">
        <v>7.4</v>
      </c>
      <c r="Y6" s="38">
        <v>2.1</v>
      </c>
      <c r="Z6" s="38">
        <v>74.4</v>
      </c>
      <c r="AA6" s="50" t="s">
        <v>61</v>
      </c>
      <c r="AB6" s="51">
        <v>5</v>
      </c>
      <c r="AC6" s="49">
        <v>4</v>
      </c>
      <c r="AD6" s="49">
        <v>3</v>
      </c>
      <c r="AE6" s="49">
        <v>3</v>
      </c>
      <c r="AF6" s="49">
        <v>3</v>
      </c>
      <c r="AG6" s="49">
        <v>4</v>
      </c>
      <c r="AH6" s="49">
        <v>3</v>
      </c>
      <c r="AI6" s="49">
        <v>3</v>
      </c>
      <c r="AJ6" s="49">
        <v>5</v>
      </c>
      <c r="AK6" s="49">
        <v>5</v>
      </c>
      <c r="AL6" s="48" t="s">
        <v>62</v>
      </c>
      <c r="AM6" s="47"/>
      <c r="AN6" s="47"/>
      <c r="AO6" s="52" t="s">
        <v>63</v>
      </c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64</v>
      </c>
      <c r="D7" s="37" t="s">
        <v>57</v>
      </c>
      <c r="E7" s="37" t="s">
        <v>65</v>
      </c>
      <c r="F7" s="38">
        <v>27.960526315789476</v>
      </c>
      <c r="G7" s="39"/>
      <c r="H7" s="40"/>
      <c r="I7" s="41"/>
      <c r="J7" s="40"/>
      <c r="K7" s="42"/>
      <c r="L7" s="43"/>
      <c r="M7" s="44"/>
      <c r="N7" s="45">
        <f t="shared" si="0"/>
        <v>1176450</v>
      </c>
      <c r="O7" s="46">
        <f aca="true" t="shared" si="1" ref="O7:O23">$O$5</f>
        <v>44936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506</v>
      </c>
      <c r="U7" s="45">
        <v>2325</v>
      </c>
      <c r="V7" s="49" t="s">
        <v>66</v>
      </c>
      <c r="W7" s="40">
        <v>66</v>
      </c>
      <c r="X7" s="44">
        <v>7.5</v>
      </c>
      <c r="Y7" s="38">
        <v>2.6</v>
      </c>
      <c r="Z7" s="38">
        <v>74.5</v>
      </c>
      <c r="AA7" s="50" t="s">
        <v>67</v>
      </c>
      <c r="AB7" s="51">
        <v>9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68</v>
      </c>
      <c r="D8" s="37" t="s">
        <v>51</v>
      </c>
      <c r="E8" s="37" t="s">
        <v>50</v>
      </c>
      <c r="F8" s="38">
        <v>29.50657894736842</v>
      </c>
      <c r="G8" s="39"/>
      <c r="H8" s="40"/>
      <c r="I8" s="41"/>
      <c r="J8" s="40"/>
      <c r="K8" s="42"/>
      <c r="L8" s="43"/>
      <c r="M8" s="44"/>
      <c r="N8" s="45">
        <f t="shared" si="0"/>
        <v>1411362</v>
      </c>
      <c r="O8" s="46">
        <f t="shared" si="1"/>
        <v>44936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534</v>
      </c>
      <c r="U8" s="45">
        <v>2643</v>
      </c>
      <c r="V8" s="49" t="s">
        <v>66</v>
      </c>
      <c r="W8" s="40">
        <v>82</v>
      </c>
      <c r="X8" s="44">
        <v>8.8</v>
      </c>
      <c r="Y8" s="38">
        <v>1.5</v>
      </c>
      <c r="Z8" s="38">
        <v>77.9</v>
      </c>
      <c r="AA8" s="50">
        <v>4</v>
      </c>
      <c r="AB8" s="51">
        <v>11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65</v>
      </c>
      <c r="D9" s="36" t="s">
        <v>69</v>
      </c>
      <c r="E9" s="37" t="s">
        <v>70</v>
      </c>
      <c r="F9" s="38">
        <v>30.36184210526316</v>
      </c>
      <c r="G9" s="39"/>
      <c r="H9" s="40"/>
      <c r="I9" s="41"/>
      <c r="J9" s="40"/>
      <c r="K9" s="42"/>
      <c r="L9" s="43"/>
      <c r="M9" s="44"/>
      <c r="N9" s="45">
        <f t="shared" si="0"/>
        <v>1271447</v>
      </c>
      <c r="O9" s="46">
        <f t="shared" si="1"/>
        <v>44936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493</v>
      </c>
      <c r="U9" s="45">
        <v>2579</v>
      </c>
      <c r="V9" s="49" t="s">
        <v>66</v>
      </c>
      <c r="W9" s="40">
        <v>79</v>
      </c>
      <c r="X9" s="44">
        <v>8.6</v>
      </c>
      <c r="Y9" s="38">
        <v>1.4</v>
      </c>
      <c r="Z9" s="38">
        <v>78</v>
      </c>
      <c r="AA9" s="50">
        <v>4</v>
      </c>
      <c r="AB9" s="51">
        <v>11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71</v>
      </c>
      <c r="D10" s="36" t="s">
        <v>72</v>
      </c>
      <c r="E10" s="37" t="s">
        <v>73</v>
      </c>
      <c r="F10" s="38">
        <v>29.078947368421055</v>
      </c>
      <c r="G10" s="39"/>
      <c r="H10" s="40"/>
      <c r="I10" s="41"/>
      <c r="J10" s="40"/>
      <c r="K10" s="42"/>
      <c r="L10" s="43"/>
      <c r="M10" s="44"/>
      <c r="N10" s="45">
        <f t="shared" si="0"/>
        <v>1348623</v>
      </c>
      <c r="O10" s="46">
        <f t="shared" si="1"/>
        <v>44936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597</v>
      </c>
      <c r="U10" s="45">
        <v>2259</v>
      </c>
      <c r="V10" s="49" t="s">
        <v>66</v>
      </c>
      <c r="W10" s="40">
        <v>81</v>
      </c>
      <c r="X10" s="44">
        <v>9.8</v>
      </c>
      <c r="Y10" s="38">
        <v>3.1</v>
      </c>
      <c r="Z10" s="38">
        <v>76.2</v>
      </c>
      <c r="AA10" s="50" t="s">
        <v>67</v>
      </c>
      <c r="AB10" s="51">
        <v>9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2</v>
      </c>
      <c r="AJ10" s="49">
        <v>5</v>
      </c>
      <c r="AK10" s="49">
        <v>5</v>
      </c>
      <c r="AL10" s="48" t="s">
        <v>62</v>
      </c>
      <c r="AM10" s="47"/>
      <c r="AN10" s="47"/>
      <c r="AO10" s="36" t="s">
        <v>74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75</v>
      </c>
      <c r="C11" s="37" t="s">
        <v>76</v>
      </c>
      <c r="D11" s="37" t="s">
        <v>77</v>
      </c>
      <c r="E11" s="37" t="s">
        <v>51</v>
      </c>
      <c r="F11" s="38">
        <v>32.17105263157895</v>
      </c>
      <c r="G11" s="39"/>
      <c r="H11" s="40"/>
      <c r="I11" s="41"/>
      <c r="J11" s="40"/>
      <c r="K11" s="42"/>
      <c r="L11" s="43"/>
      <c r="M11" s="44"/>
      <c r="N11" s="45">
        <f t="shared" si="0"/>
        <v>1198668</v>
      </c>
      <c r="O11" s="46">
        <f t="shared" si="1"/>
        <v>44936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516</v>
      </c>
      <c r="U11" s="45">
        <v>2323</v>
      </c>
      <c r="V11" s="49" t="s">
        <v>66</v>
      </c>
      <c r="W11" s="40">
        <v>83</v>
      </c>
      <c r="X11" s="44">
        <v>8.4</v>
      </c>
      <c r="Y11" s="38">
        <v>3.2</v>
      </c>
      <c r="Z11" s="38">
        <v>76.5</v>
      </c>
      <c r="AA11" s="50" t="s">
        <v>78</v>
      </c>
      <c r="AB11" s="51">
        <v>8</v>
      </c>
      <c r="AC11" s="49">
        <v>3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48</v>
      </c>
      <c r="C12" s="37" t="s">
        <v>79</v>
      </c>
      <c r="D12" s="37" t="s">
        <v>69</v>
      </c>
      <c r="E12" s="37" t="s">
        <v>80</v>
      </c>
      <c r="F12" s="38">
        <v>32.006578947368425</v>
      </c>
      <c r="G12" s="39"/>
      <c r="H12" s="40"/>
      <c r="I12" s="41"/>
      <c r="J12" s="40"/>
      <c r="K12" s="42"/>
      <c r="L12" s="43"/>
      <c r="M12" s="44"/>
      <c r="N12" s="45">
        <f t="shared" si="0"/>
        <v>1521311</v>
      </c>
      <c r="O12" s="46">
        <f t="shared" si="1"/>
        <v>44936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551</v>
      </c>
      <c r="U12" s="45">
        <v>2761</v>
      </c>
      <c r="V12" s="49" t="s">
        <v>66</v>
      </c>
      <c r="W12" s="40">
        <v>90</v>
      </c>
      <c r="X12" s="44">
        <v>9.4</v>
      </c>
      <c r="Y12" s="38">
        <v>1.6</v>
      </c>
      <c r="Z12" s="38">
        <v>79.1</v>
      </c>
      <c r="AA12" s="50">
        <v>4</v>
      </c>
      <c r="AB12" s="51">
        <v>11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 t="s">
        <v>81</v>
      </c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82</v>
      </c>
      <c r="D13" s="37" t="s">
        <v>69</v>
      </c>
      <c r="E13" s="37" t="s">
        <v>50</v>
      </c>
      <c r="F13" s="38">
        <v>29.736842105263158</v>
      </c>
      <c r="G13" s="39"/>
      <c r="H13" s="40"/>
      <c r="I13" s="41"/>
      <c r="J13" s="40"/>
      <c r="K13" s="42"/>
      <c r="L13" s="43"/>
      <c r="M13" s="44"/>
      <c r="N13" s="45">
        <f t="shared" si="0"/>
        <v>1209442</v>
      </c>
      <c r="O13" s="46">
        <f t="shared" si="1"/>
        <v>44936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514</v>
      </c>
      <c r="U13" s="45">
        <v>2353</v>
      </c>
      <c r="V13" s="49" t="s">
        <v>66</v>
      </c>
      <c r="W13" s="40">
        <v>70</v>
      </c>
      <c r="X13" s="44">
        <v>7.9</v>
      </c>
      <c r="Y13" s="38">
        <v>2.1</v>
      </c>
      <c r="Z13" s="38">
        <v>75.5</v>
      </c>
      <c r="AA13" s="50" t="s">
        <v>78</v>
      </c>
      <c r="AB13" s="51">
        <v>8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48</v>
      </c>
      <c r="C14" s="37" t="s">
        <v>82</v>
      </c>
      <c r="D14" s="36" t="s">
        <v>72</v>
      </c>
      <c r="E14" s="37" t="s">
        <v>51</v>
      </c>
      <c r="F14" s="38">
        <v>29.736842105263158</v>
      </c>
      <c r="G14" s="39"/>
      <c r="H14" s="40"/>
      <c r="I14" s="41"/>
      <c r="J14" s="40"/>
      <c r="K14" s="42"/>
      <c r="L14" s="43"/>
      <c r="M14" s="44"/>
      <c r="N14" s="45">
        <f t="shared" si="0"/>
        <v>1154862</v>
      </c>
      <c r="O14" s="46">
        <f t="shared" si="1"/>
        <v>44936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498</v>
      </c>
      <c r="U14" s="45">
        <v>2319</v>
      </c>
      <c r="V14" s="49" t="s">
        <v>55</v>
      </c>
      <c r="W14" s="40">
        <v>61</v>
      </c>
      <c r="X14" s="44">
        <v>7.8</v>
      </c>
      <c r="Y14" s="38">
        <v>1.8</v>
      </c>
      <c r="Z14" s="38">
        <v>74.7</v>
      </c>
      <c r="AA14" s="50" t="s">
        <v>83</v>
      </c>
      <c r="AB14" s="51">
        <v>6</v>
      </c>
      <c r="AC14" s="49">
        <v>4</v>
      </c>
      <c r="AD14" s="49">
        <v>4</v>
      </c>
      <c r="AE14" s="49">
        <v>4</v>
      </c>
      <c r="AF14" s="49">
        <v>4</v>
      </c>
      <c r="AG14" s="49">
        <v>4</v>
      </c>
      <c r="AH14" s="49">
        <v>4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84</v>
      </c>
      <c r="C15" s="37" t="s">
        <v>57</v>
      </c>
      <c r="D15" s="37" t="s">
        <v>69</v>
      </c>
      <c r="E15" s="37" t="s">
        <v>80</v>
      </c>
      <c r="F15" s="38">
        <v>30.592105263157897</v>
      </c>
      <c r="G15" s="39"/>
      <c r="H15" s="40"/>
      <c r="I15" s="41"/>
      <c r="J15" s="40"/>
      <c r="K15" s="42"/>
      <c r="L15" s="43"/>
      <c r="M15" s="44"/>
      <c r="N15" s="45">
        <f t="shared" si="0"/>
        <v>1642792</v>
      </c>
      <c r="O15" s="46">
        <f t="shared" si="1"/>
        <v>44936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584</v>
      </c>
      <c r="U15" s="45">
        <v>2813</v>
      </c>
      <c r="V15" s="49" t="s">
        <v>66</v>
      </c>
      <c r="W15" s="40">
        <v>86</v>
      </c>
      <c r="X15" s="44">
        <v>9.9</v>
      </c>
      <c r="Y15" s="38">
        <v>1.7</v>
      </c>
      <c r="Z15" s="38">
        <v>78.4</v>
      </c>
      <c r="AA15" s="50">
        <v>5</v>
      </c>
      <c r="AB15" s="51">
        <v>12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6" t="s">
        <v>85</v>
      </c>
      <c r="AQ15" s="53"/>
      <c r="AR15" s="53"/>
    </row>
    <row r="16" spans="1:44" s="6" customFormat="1" ht="15" customHeight="1">
      <c r="A16" s="35">
        <v>12</v>
      </c>
      <c r="B16" s="37" t="s">
        <v>48</v>
      </c>
      <c r="C16" s="37" t="s">
        <v>51</v>
      </c>
      <c r="D16" s="37" t="s">
        <v>86</v>
      </c>
      <c r="E16" s="37" t="s">
        <v>80</v>
      </c>
      <c r="F16" s="38">
        <v>30.460526315789476</v>
      </c>
      <c r="G16" s="40"/>
      <c r="H16" s="40"/>
      <c r="I16" s="41"/>
      <c r="J16" s="40"/>
      <c r="K16" s="42"/>
      <c r="L16" s="43"/>
      <c r="M16" s="44"/>
      <c r="N16" s="45">
        <f t="shared" si="0"/>
        <v>1292333</v>
      </c>
      <c r="O16" s="46">
        <f t="shared" si="1"/>
        <v>44936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523</v>
      </c>
      <c r="U16" s="45">
        <v>2471</v>
      </c>
      <c r="V16" s="49" t="s">
        <v>66</v>
      </c>
      <c r="W16" s="40">
        <v>71</v>
      </c>
      <c r="X16" s="44">
        <v>8.2</v>
      </c>
      <c r="Y16" s="38">
        <v>1.8</v>
      </c>
      <c r="Z16" s="38">
        <v>75.9</v>
      </c>
      <c r="AA16" s="50" t="s">
        <v>67</v>
      </c>
      <c r="AB16" s="51">
        <v>9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/>
      <c r="AQ16" s="53"/>
      <c r="AR16" s="53"/>
    </row>
    <row r="17" spans="1:44" s="6" customFormat="1" ht="15" customHeight="1">
      <c r="A17" s="35">
        <v>14</v>
      </c>
      <c r="B17" s="37" t="s">
        <v>48</v>
      </c>
      <c r="C17" s="37" t="s">
        <v>57</v>
      </c>
      <c r="D17" s="37" t="s">
        <v>51</v>
      </c>
      <c r="E17" s="37" t="s">
        <v>73</v>
      </c>
      <c r="F17" s="38">
        <v>32.23684210526316</v>
      </c>
      <c r="G17" s="40"/>
      <c r="H17" s="40"/>
      <c r="I17" s="41"/>
      <c r="J17" s="40"/>
      <c r="K17" s="42"/>
      <c r="L17" s="43"/>
      <c r="M17" s="44"/>
      <c r="N17" s="45">
        <f t="shared" si="0"/>
        <v>1290623</v>
      </c>
      <c r="O17" s="46">
        <f t="shared" si="1"/>
        <v>44936</v>
      </c>
      <c r="P17" s="36" t="s">
        <v>52</v>
      </c>
      <c r="Q17" s="47" t="s">
        <v>53</v>
      </c>
      <c r="R17" s="47" t="s">
        <v>54</v>
      </c>
      <c r="S17" s="35">
        <v>14</v>
      </c>
      <c r="T17" s="40">
        <v>527</v>
      </c>
      <c r="U17" s="45">
        <v>2449</v>
      </c>
      <c r="V17" s="49" t="s">
        <v>66</v>
      </c>
      <c r="W17" s="40">
        <v>76</v>
      </c>
      <c r="X17" s="44">
        <v>8.4</v>
      </c>
      <c r="Y17" s="38">
        <v>3.3</v>
      </c>
      <c r="Z17" s="38">
        <v>75.3</v>
      </c>
      <c r="AA17" s="50">
        <v>4</v>
      </c>
      <c r="AB17" s="51">
        <v>11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/>
      <c r="AQ17" s="53"/>
      <c r="AR17" s="53"/>
    </row>
    <row r="18" spans="1:44" s="6" customFormat="1" ht="15" customHeight="1">
      <c r="A18" s="35">
        <v>15</v>
      </c>
      <c r="B18" s="37" t="s">
        <v>48</v>
      </c>
      <c r="C18" s="36" t="s">
        <v>87</v>
      </c>
      <c r="D18" s="37" t="s">
        <v>65</v>
      </c>
      <c r="E18" s="37" t="s">
        <v>51</v>
      </c>
      <c r="F18" s="38">
        <v>28.88157894736842</v>
      </c>
      <c r="G18" s="40"/>
      <c r="H18" s="40"/>
      <c r="I18" s="41"/>
      <c r="J18" s="40"/>
      <c r="K18" s="42"/>
      <c r="L18" s="43"/>
      <c r="M18" s="44"/>
      <c r="N18" s="45">
        <f t="shared" si="0"/>
        <v>1626289</v>
      </c>
      <c r="O18" s="46">
        <f t="shared" si="1"/>
        <v>44936</v>
      </c>
      <c r="P18" s="36" t="s">
        <v>52</v>
      </c>
      <c r="Q18" s="47" t="s">
        <v>53</v>
      </c>
      <c r="R18" s="47" t="s">
        <v>54</v>
      </c>
      <c r="S18" s="35">
        <v>15</v>
      </c>
      <c r="T18" s="40">
        <v>613</v>
      </c>
      <c r="U18" s="45">
        <v>2653</v>
      </c>
      <c r="V18" s="49" t="s">
        <v>66</v>
      </c>
      <c r="W18" s="40">
        <v>96</v>
      </c>
      <c r="X18" s="44">
        <v>9.1</v>
      </c>
      <c r="Y18" s="38">
        <v>2</v>
      </c>
      <c r="Z18" s="38">
        <v>78.7</v>
      </c>
      <c r="AA18" s="50">
        <v>5</v>
      </c>
      <c r="AB18" s="51">
        <v>12</v>
      </c>
      <c r="AC18" s="49">
        <v>3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7" t="s">
        <v>81</v>
      </c>
      <c r="AQ18" s="53"/>
      <c r="AR18" s="53"/>
    </row>
    <row r="19" spans="1:44" s="6" customFormat="1" ht="15" customHeight="1">
      <c r="A19" s="35">
        <v>16</v>
      </c>
      <c r="B19" s="37" t="s">
        <v>88</v>
      </c>
      <c r="C19" s="37" t="s">
        <v>49</v>
      </c>
      <c r="D19" s="37" t="s">
        <v>51</v>
      </c>
      <c r="E19" s="37" t="s">
        <v>73</v>
      </c>
      <c r="F19" s="38">
        <v>29.50657894736842</v>
      </c>
      <c r="G19" s="40"/>
      <c r="H19" s="40"/>
      <c r="I19" s="41"/>
      <c r="J19" s="40"/>
      <c r="K19" s="42"/>
      <c r="L19" s="43"/>
      <c r="M19" s="44"/>
      <c r="N19" s="45">
        <f t="shared" si="0"/>
        <v>1904643</v>
      </c>
      <c r="O19" s="46">
        <f t="shared" si="1"/>
        <v>44936</v>
      </c>
      <c r="P19" s="36" t="s">
        <v>52</v>
      </c>
      <c r="Q19" s="47" t="s">
        <v>53</v>
      </c>
      <c r="R19" s="47" t="s">
        <v>54</v>
      </c>
      <c r="S19" s="35">
        <v>16</v>
      </c>
      <c r="T19" s="40">
        <v>657</v>
      </c>
      <c r="U19" s="45">
        <v>2899</v>
      </c>
      <c r="V19" s="49" t="s">
        <v>66</v>
      </c>
      <c r="W19" s="40">
        <v>124</v>
      </c>
      <c r="X19" s="44">
        <v>10.2</v>
      </c>
      <c r="Y19" s="38">
        <v>1.7</v>
      </c>
      <c r="Z19" s="38">
        <v>82.6</v>
      </c>
      <c r="AA19" s="50">
        <v>5</v>
      </c>
      <c r="AB19" s="51">
        <v>12</v>
      </c>
      <c r="AC19" s="49">
        <v>3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 t="s">
        <v>89</v>
      </c>
      <c r="AQ19" s="53"/>
      <c r="AR19" s="53"/>
    </row>
    <row r="20" spans="1:44" s="6" customFormat="1" ht="15" customHeight="1">
      <c r="A20" s="35">
        <v>17</v>
      </c>
      <c r="B20" s="37" t="s">
        <v>48</v>
      </c>
      <c r="C20" s="37" t="s">
        <v>90</v>
      </c>
      <c r="D20" s="37" t="s">
        <v>86</v>
      </c>
      <c r="E20" s="37" t="s">
        <v>51</v>
      </c>
      <c r="F20" s="38">
        <v>32.73026315789474</v>
      </c>
      <c r="G20" s="40"/>
      <c r="H20" s="40"/>
      <c r="I20" s="41"/>
      <c r="J20" s="40"/>
      <c r="K20" s="42"/>
      <c r="L20" s="43"/>
      <c r="M20" s="44"/>
      <c r="N20" s="45">
        <f t="shared" si="0"/>
        <v>1502150</v>
      </c>
      <c r="O20" s="46">
        <f t="shared" si="1"/>
        <v>44936</v>
      </c>
      <c r="P20" s="36" t="s">
        <v>52</v>
      </c>
      <c r="Q20" s="47" t="s">
        <v>53</v>
      </c>
      <c r="R20" s="47" t="s">
        <v>54</v>
      </c>
      <c r="S20" s="35">
        <v>17</v>
      </c>
      <c r="T20" s="40">
        <v>650</v>
      </c>
      <c r="U20" s="45">
        <v>2311</v>
      </c>
      <c r="V20" s="49" t="s">
        <v>66</v>
      </c>
      <c r="W20" s="40">
        <v>77</v>
      </c>
      <c r="X20" s="44">
        <v>9.2</v>
      </c>
      <c r="Y20" s="38">
        <v>2.4</v>
      </c>
      <c r="Z20" s="38">
        <v>75.3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/>
      <c r="AQ20" s="53"/>
      <c r="AR20" s="53"/>
    </row>
    <row r="21" spans="1:44" s="6" customFormat="1" ht="15" customHeight="1">
      <c r="A21" s="35">
        <v>18</v>
      </c>
      <c r="B21" s="37" t="s">
        <v>48</v>
      </c>
      <c r="C21" s="37" t="s">
        <v>49</v>
      </c>
      <c r="D21" s="36" t="s">
        <v>91</v>
      </c>
      <c r="E21" s="37" t="s">
        <v>51</v>
      </c>
      <c r="F21" s="38">
        <v>29.47368421052632</v>
      </c>
      <c r="G21" s="40"/>
      <c r="H21" s="40"/>
      <c r="I21" s="41"/>
      <c r="J21" s="40"/>
      <c r="K21" s="42"/>
      <c r="L21" s="43"/>
      <c r="M21" s="44"/>
      <c r="N21" s="45">
        <f t="shared" si="0"/>
        <v>1813539</v>
      </c>
      <c r="O21" s="46">
        <f t="shared" si="1"/>
        <v>44936</v>
      </c>
      <c r="P21" s="36" t="s">
        <v>52</v>
      </c>
      <c r="Q21" s="47" t="s">
        <v>53</v>
      </c>
      <c r="R21" s="47" t="s">
        <v>54</v>
      </c>
      <c r="S21" s="35">
        <v>18</v>
      </c>
      <c r="T21" s="40">
        <v>637</v>
      </c>
      <c r="U21" s="45">
        <v>2847</v>
      </c>
      <c r="V21" s="49" t="s">
        <v>66</v>
      </c>
      <c r="W21" s="40">
        <v>102</v>
      </c>
      <c r="X21" s="44">
        <v>9.6</v>
      </c>
      <c r="Y21" s="38">
        <v>1.4</v>
      </c>
      <c r="Z21" s="38">
        <v>79.8</v>
      </c>
      <c r="AA21" s="50">
        <v>5</v>
      </c>
      <c r="AB21" s="51">
        <v>12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 t="s">
        <v>92</v>
      </c>
      <c r="AQ21" s="53"/>
      <c r="AR21" s="53"/>
    </row>
    <row r="22" spans="1:44" s="6" customFormat="1" ht="15" customHeight="1">
      <c r="A22" s="35">
        <v>19</v>
      </c>
      <c r="B22" s="37" t="s">
        <v>84</v>
      </c>
      <c r="C22" s="37" t="s">
        <v>93</v>
      </c>
      <c r="D22" s="37" t="s">
        <v>51</v>
      </c>
      <c r="E22" s="37" t="s">
        <v>50</v>
      </c>
      <c r="F22" s="38">
        <v>28.815789473684212</v>
      </c>
      <c r="G22" s="40"/>
      <c r="H22" s="40"/>
      <c r="I22" s="41"/>
      <c r="J22" s="40"/>
      <c r="K22" s="42"/>
      <c r="L22" s="43"/>
      <c r="M22" s="44"/>
      <c r="N22" s="45">
        <f t="shared" si="0"/>
        <v>1738370</v>
      </c>
      <c r="O22" s="46">
        <f t="shared" si="1"/>
        <v>44936</v>
      </c>
      <c r="P22" s="36" t="s">
        <v>52</v>
      </c>
      <c r="Q22" s="47" t="s">
        <v>53</v>
      </c>
      <c r="R22" s="47" t="s">
        <v>54</v>
      </c>
      <c r="S22" s="35">
        <v>19</v>
      </c>
      <c r="T22" s="40">
        <v>655</v>
      </c>
      <c r="U22" s="45">
        <v>2654</v>
      </c>
      <c r="V22" s="49" t="s">
        <v>66</v>
      </c>
      <c r="W22" s="40">
        <v>85</v>
      </c>
      <c r="X22" s="44">
        <v>10.4</v>
      </c>
      <c r="Y22" s="38">
        <v>3.6</v>
      </c>
      <c r="Z22" s="38">
        <v>76</v>
      </c>
      <c r="AA22" s="50">
        <v>5</v>
      </c>
      <c r="AB22" s="51">
        <v>12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 t="s">
        <v>81</v>
      </c>
      <c r="AQ22" s="53"/>
      <c r="AR22" s="53"/>
    </row>
    <row r="23" spans="1:44" s="6" customFormat="1" ht="15" customHeight="1">
      <c r="A23" s="35">
        <v>20</v>
      </c>
      <c r="B23" s="37" t="s">
        <v>48</v>
      </c>
      <c r="C23" s="37" t="s">
        <v>94</v>
      </c>
      <c r="D23" s="37" t="s">
        <v>51</v>
      </c>
      <c r="E23" s="37" t="s">
        <v>95</v>
      </c>
      <c r="F23" s="38">
        <v>29.440789473684212</v>
      </c>
      <c r="G23" s="40"/>
      <c r="H23" s="40"/>
      <c r="I23" s="41"/>
      <c r="J23" s="40"/>
      <c r="K23" s="42"/>
      <c r="L23" s="43"/>
      <c r="M23" s="44"/>
      <c r="N23" s="45">
        <f t="shared" si="0"/>
        <v>1502400</v>
      </c>
      <c r="O23" s="46">
        <f t="shared" si="1"/>
        <v>44936</v>
      </c>
      <c r="P23" s="36" t="s">
        <v>52</v>
      </c>
      <c r="Q23" s="47" t="s">
        <v>53</v>
      </c>
      <c r="R23" s="47" t="s">
        <v>54</v>
      </c>
      <c r="S23" s="35">
        <v>20</v>
      </c>
      <c r="T23" s="40">
        <v>600</v>
      </c>
      <c r="U23" s="45">
        <v>2504</v>
      </c>
      <c r="V23" s="49" t="s">
        <v>66</v>
      </c>
      <c r="W23" s="40">
        <v>84</v>
      </c>
      <c r="X23" s="44">
        <v>7.6</v>
      </c>
      <c r="Y23" s="38">
        <v>2.3</v>
      </c>
      <c r="Z23" s="38">
        <v>75.8</v>
      </c>
      <c r="AA23" s="50" t="s">
        <v>67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/>
      <c r="AQ23" s="53"/>
      <c r="AR23" s="53"/>
    </row>
    <row r="24" spans="1:42" s="8" customFormat="1" ht="21.75" customHeight="1">
      <c r="A24" s="54" t="s">
        <v>96</v>
      </c>
      <c r="B24" s="54" t="s">
        <v>97</v>
      </c>
      <c r="C24" s="54" t="s">
        <v>97</v>
      </c>
      <c r="D24" s="54" t="s">
        <v>97</v>
      </c>
      <c r="E24" s="54" t="s">
        <v>97</v>
      </c>
      <c r="F24" s="55">
        <f>AVERAGE(F5:F23)</f>
        <v>30.13504155124654</v>
      </c>
      <c r="G24" s="54" t="s">
        <v>97</v>
      </c>
      <c r="H24" s="54" t="s">
        <v>97</v>
      </c>
      <c r="I24" s="54" t="s">
        <v>97</v>
      </c>
      <c r="J24" s="54" t="s">
        <v>97</v>
      </c>
      <c r="K24" s="54" t="s">
        <v>97</v>
      </c>
      <c r="L24" s="54" t="s">
        <v>97</v>
      </c>
      <c r="M24" s="54" t="s">
        <v>97</v>
      </c>
      <c r="N24" s="56">
        <f>AVERAGE(N5:N23)</f>
        <v>1411202.3684210526</v>
      </c>
      <c r="O24" s="57" t="s">
        <v>98</v>
      </c>
      <c r="P24" s="57" t="s">
        <v>98</v>
      </c>
      <c r="Q24" s="57" t="s">
        <v>98</v>
      </c>
      <c r="R24" s="57" t="s">
        <v>98</v>
      </c>
      <c r="S24" s="57" t="s">
        <v>98</v>
      </c>
      <c r="T24" s="55">
        <f>AVERAGE(T5:T23)</f>
        <v>561.6315789473684</v>
      </c>
      <c r="U24" s="56">
        <f>AVERAGE(U5:U23)</f>
        <v>2500.5263157894738</v>
      </c>
      <c r="V24" s="57" t="s">
        <v>98</v>
      </c>
      <c r="W24" s="58">
        <f>AVERAGE(W5:W23)</f>
        <v>80.78947368421052</v>
      </c>
      <c r="X24" s="58">
        <f>AVERAGE(X5:X23)</f>
        <v>8.784210526315789</v>
      </c>
      <c r="Y24" s="58">
        <f>AVERAGE(Y5:Y23)</f>
        <v>2.2157894736842105</v>
      </c>
      <c r="Z24" s="58">
        <f>AVERAGE(Z5:Z23)</f>
        <v>76.77894736842104</v>
      </c>
      <c r="AA24" s="57" t="s">
        <v>98</v>
      </c>
      <c r="AB24" s="59">
        <f aca="true" t="shared" si="2" ref="AB24:AK24">AVERAGE(AB5:AB23)</f>
        <v>9.68421052631579</v>
      </c>
      <c r="AC24" s="60">
        <f t="shared" si="2"/>
        <v>3.6842105263157894</v>
      </c>
      <c r="AD24" s="60">
        <f t="shared" si="2"/>
        <v>4.7894736842105265</v>
      </c>
      <c r="AE24" s="60">
        <f t="shared" si="2"/>
        <v>4.7894736842105265</v>
      </c>
      <c r="AF24" s="60">
        <f t="shared" si="2"/>
        <v>4.7894736842105265</v>
      </c>
      <c r="AG24" s="60">
        <f t="shared" si="2"/>
        <v>4.842105263157895</v>
      </c>
      <c r="AH24" s="60">
        <f t="shared" si="2"/>
        <v>4.7894736842105265</v>
      </c>
      <c r="AI24" s="60">
        <f t="shared" si="2"/>
        <v>2.6842105263157894</v>
      </c>
      <c r="AJ24" s="60">
        <f t="shared" si="2"/>
        <v>5</v>
      </c>
      <c r="AK24" s="60">
        <f t="shared" si="2"/>
        <v>5</v>
      </c>
      <c r="AL24" s="57" t="s">
        <v>98</v>
      </c>
      <c r="AM24" s="57" t="s">
        <v>98</v>
      </c>
      <c r="AN24" s="57" t="s">
        <v>98</v>
      </c>
      <c r="AO24" s="61"/>
      <c r="AP24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3 G25:M65536"/>
    <dataValidation allowBlank="1" showInputMessage="1" showErrorMessage="1" imeMode="fullKatakana" sqref="R5:R23"/>
    <dataValidation allowBlank="1" showInputMessage="1" showErrorMessage="1" imeMode="on" sqref="C3:C4 D4:E4 B4 Q4:R4 AO5:AO23 B5:E23 AL5:AL23 Q5:Q23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2023-01-25T01:45:33Z</dcterms:created>
  <dcterms:modified xsi:type="dcterms:W3CDTF">2023-01-25T01:46:13Z</dcterms:modified>
  <cp:category/>
  <cp:version/>
  <cp:contentType/>
  <cp:contentStatus/>
</cp:coreProperties>
</file>