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<sst xmlns="http://schemas.openxmlformats.org/spreadsheetml/2006/main" count="271" uniqueCount="100">
  <si>
    <t>東京食肉市場</t>
  </si>
  <si>
    <t>＜岩手＞　02月03日　第19回　いわて南牛枝肉研究会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</si>
  <si>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</si>
  <si>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</si>
  <si>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</si>
  <si>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</si>
  <si>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</si>
  <si>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</si>
  <si>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</si>
  <si>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</si>
  <si>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</si>
  <si>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</si>
  <si>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</si>
  <si>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</si>
  <si>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</si>
  <si>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</si>
  <si>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</si>
  <si>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</si>
  <si>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</si>
  <si>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</si>
  <si>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</si>
  <si>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</si>
  <si>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</si>
  <si>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</si>
  <si>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</si>
  <si>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</si>
  <si>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</si>
  <si>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</si>
  <si>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</si>
  <si>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</si>
  <si>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</si>
  <si>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</si>
  <si>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</si>
  <si>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</si>
  <si>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</si>
  <si>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</si>
  <si>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</si>
  <si>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</si>
  <si>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</si>
  <si>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</si>
  <si>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</si>
  <si>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</si>
  <si>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</si>
  <si>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</si>
  <si>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</si>
  <si>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</si>
  <si>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</si>
  <si>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</si>
  <si>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美国桜</t>
  </si>
  <si>
    <t>華春福</t>
  </si>
  <si>
    <t>岩手・いわて平泉</t>
  </si>
  <si>
    <t>和</t>
  </si>
  <si>
    <t>ﾇｷ</t>
  </si>
  <si>
    <t>A5</t>
  </si>
  <si>
    <t/>
  </si>
  <si>
    <t>聖香藤</t>
  </si>
  <si>
    <t>安福久</t>
  </si>
  <si>
    <t>優秀賞</t>
  </si>
  <si>
    <t>勝早桜5</t>
  </si>
  <si>
    <t>A3</t>
  </si>
  <si>
    <t>ｶ</t>
  </si>
  <si>
    <t>ﾛｰｽ</t>
  </si>
  <si>
    <t>美津照重</t>
  </si>
  <si>
    <t>紀多福</t>
  </si>
  <si>
    <t>美国桜</t>
  </si>
  <si>
    <t>福之姫</t>
  </si>
  <si>
    <t>幸紀雄</t>
  </si>
  <si>
    <t>3-</t>
  </si>
  <si>
    <t>安久勝晃</t>
  </si>
  <si>
    <t>百合茂</t>
  </si>
  <si>
    <t>ｲ</t>
  </si>
  <si>
    <t>茂晴花</t>
  </si>
  <si>
    <t>菊福秀</t>
  </si>
  <si>
    <t>隆之国</t>
  </si>
  <si>
    <t>最優秀賞</t>
  </si>
  <si>
    <t>勝早桜5</t>
  </si>
  <si>
    <t>ｴ</t>
  </si>
  <si>
    <t>ﾊﾞﾗ</t>
  </si>
  <si>
    <t>諒太郎</t>
  </si>
  <si>
    <t>第1花国</t>
  </si>
  <si>
    <t>ｳ</t>
  </si>
  <si>
    <t>愛之国</t>
  </si>
  <si>
    <t>優良賞</t>
  </si>
  <si>
    <t>花金幸</t>
  </si>
  <si>
    <t>安福勝</t>
  </si>
  <si>
    <t>ﾒｽ</t>
  </si>
  <si>
    <t>1+</t>
  </si>
  <si>
    <t>美津百合</t>
  </si>
  <si>
    <t>美津金幸</t>
  </si>
  <si>
    <t>芳之国</t>
  </si>
  <si>
    <t>菊勝久</t>
  </si>
  <si>
    <t>B4</t>
  </si>
  <si>
    <t>2-</t>
  </si>
  <si>
    <t>若百合</t>
  </si>
  <si>
    <t>2+</t>
  </si>
  <si>
    <t>美津照重</t>
  </si>
  <si>
    <t>A4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</si>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</sst>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2.01_\05_&#25522;&#36617;2302\1&#65294;&#20316;&#26989;&#12501;&#12449;&#12452;&#12523;\2302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29.5</v>
      </c>
      <c r="G5" s="39"/>
      <c r="H5" s="40"/>
      <c r="I5" s="41"/>
      <c r="J5" s="40"/>
      <c r="K5" s="42">
        <v>793</v>
      </c>
      <c r="L5" s="43"/>
      <c r="M5" s="44">
        <f>T5/K5*100</f>
        <v>68.97856242118537</v>
      </c>
      <c r="N5" s="45">
        <f>T5*U5</f>
        <v>1325381</v>
      </c>
      <c r="O5" s="46">
        <v>44957</v>
      </c>
      <c r="P5" s="36" t="s">
        <v>50</v>
      </c>
      <c r="Q5" s="47" t="s">
        <v>51</v>
      </c>
      <c r="R5" s="48" t="s">
        <v>52</v>
      </c>
      <c r="S5" s="35">
        <v>126</v>
      </c>
      <c r="T5" s="40">
        <v>547</v>
      </c>
      <c r="U5" s="45">
        <v>2423</v>
      </c>
      <c r="V5" s="49" t="s">
        <v>53</v>
      </c>
      <c r="W5" s="40">
        <v>88</v>
      </c>
      <c r="X5" s="44">
        <v>9.6</v>
      </c>
      <c r="Y5" s="38">
        <v>2.4</v>
      </c>
      <c r="Z5" s="38">
        <v>78.2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33.3</v>
      </c>
      <c r="G6" s="39"/>
      <c r="H6" s="40"/>
      <c r="I6" s="41"/>
      <c r="J6" s="40"/>
      <c r="K6" s="42">
        <v>818</v>
      </c>
      <c r="L6" s="43"/>
      <c r="M6" s="44">
        <f aca="true" t="shared" si="0" ref="M6:M28">T6/K6*100</f>
        <v>66.13691931540342</v>
      </c>
      <c r="N6" s="45">
        <f aca="true" t="shared" si="1" ref="N6:N28">T6*U6</f>
        <v>1410928</v>
      </c>
      <c r="O6" s="46">
        <f>$O$5</f>
        <v>44957</v>
      </c>
      <c r="P6" s="36" t="s">
        <v>50</v>
      </c>
      <c r="Q6" s="47" t="s">
        <v>51</v>
      </c>
      <c r="R6" s="47" t="s">
        <v>52</v>
      </c>
      <c r="S6" s="35">
        <v>127</v>
      </c>
      <c r="T6" s="40">
        <v>541</v>
      </c>
      <c r="U6" s="45">
        <v>2608</v>
      </c>
      <c r="V6" s="49" t="s">
        <v>53</v>
      </c>
      <c r="W6" s="40">
        <v>76</v>
      </c>
      <c r="X6" s="44">
        <v>8.4</v>
      </c>
      <c r="Y6" s="38">
        <v>1.5</v>
      </c>
      <c r="Z6" s="38">
        <v>76.8</v>
      </c>
      <c r="AA6" s="50">
        <v>5</v>
      </c>
      <c r="AB6" s="51">
        <v>12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 t="s">
        <v>57</v>
      </c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56</v>
      </c>
      <c r="E7" s="37"/>
      <c r="F7" s="38">
        <v>31.5</v>
      </c>
      <c r="G7" s="39"/>
      <c r="H7" s="40"/>
      <c r="I7" s="41"/>
      <c r="J7" s="40"/>
      <c r="K7" s="42">
        <v>847</v>
      </c>
      <c r="L7" s="43"/>
      <c r="M7" s="44">
        <f t="shared" si="0"/>
        <v>63.990554899645815</v>
      </c>
      <c r="N7" s="45">
        <f t="shared" si="1"/>
        <v>1031426</v>
      </c>
      <c r="O7" s="46">
        <f aca="true" t="shared" si="2" ref="O7:O28">$O$5</f>
        <v>44957</v>
      </c>
      <c r="P7" s="36" t="s">
        <v>50</v>
      </c>
      <c r="Q7" s="47" t="s">
        <v>51</v>
      </c>
      <c r="R7" s="47" t="s">
        <v>52</v>
      </c>
      <c r="S7" s="35">
        <v>128</v>
      </c>
      <c r="T7" s="40">
        <v>542</v>
      </c>
      <c r="U7" s="45">
        <v>1903</v>
      </c>
      <c r="V7" s="49" t="s">
        <v>59</v>
      </c>
      <c r="W7" s="40">
        <v>63</v>
      </c>
      <c r="X7" s="44">
        <v>8.8</v>
      </c>
      <c r="Y7" s="38">
        <v>1.7</v>
      </c>
      <c r="Z7" s="38">
        <v>75.2</v>
      </c>
      <c r="AA7" s="50">
        <v>1</v>
      </c>
      <c r="AB7" s="51">
        <v>4</v>
      </c>
      <c r="AC7" s="49">
        <v>3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5</v>
      </c>
      <c r="AK7" s="49">
        <v>5</v>
      </c>
      <c r="AL7" s="48" t="s">
        <v>60</v>
      </c>
      <c r="AM7" s="47"/>
      <c r="AN7" s="47"/>
      <c r="AO7" s="52" t="s">
        <v>61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62</v>
      </c>
      <c r="D8" s="36" t="s">
        <v>56</v>
      </c>
      <c r="E8" s="37"/>
      <c r="F8" s="38">
        <v>31.1</v>
      </c>
      <c r="G8" s="39"/>
      <c r="H8" s="40"/>
      <c r="I8" s="41"/>
      <c r="J8" s="40"/>
      <c r="K8" s="42">
        <v>858</v>
      </c>
      <c r="L8" s="43"/>
      <c r="M8" s="44">
        <f t="shared" si="0"/>
        <v>64.45221445221445</v>
      </c>
      <c r="N8" s="45">
        <f t="shared" si="1"/>
        <v>1295126</v>
      </c>
      <c r="O8" s="46">
        <f t="shared" si="2"/>
        <v>44957</v>
      </c>
      <c r="P8" s="36" t="s">
        <v>50</v>
      </c>
      <c r="Q8" s="47" t="s">
        <v>51</v>
      </c>
      <c r="R8" s="47" t="s">
        <v>52</v>
      </c>
      <c r="S8" s="35">
        <v>129</v>
      </c>
      <c r="T8" s="40">
        <v>553</v>
      </c>
      <c r="U8" s="45">
        <v>2342</v>
      </c>
      <c r="V8" s="49" t="s">
        <v>53</v>
      </c>
      <c r="W8" s="40">
        <v>76</v>
      </c>
      <c r="X8" s="44">
        <v>9.1</v>
      </c>
      <c r="Y8" s="38">
        <v>2.3</v>
      </c>
      <c r="Z8" s="38">
        <v>76.3</v>
      </c>
      <c r="AA8" s="50">
        <v>5</v>
      </c>
      <c r="AB8" s="51">
        <v>12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63</v>
      </c>
      <c r="D9" s="36" t="s">
        <v>64</v>
      </c>
      <c r="E9" s="37"/>
      <c r="F9" s="38">
        <v>30.8</v>
      </c>
      <c r="G9" s="39"/>
      <c r="H9" s="40"/>
      <c r="I9" s="41"/>
      <c r="J9" s="40"/>
      <c r="K9" s="42">
        <v>833</v>
      </c>
      <c r="L9" s="43"/>
      <c r="M9" s="44">
        <f t="shared" si="0"/>
        <v>68.7875150060024</v>
      </c>
      <c r="N9" s="45">
        <f t="shared" si="1"/>
        <v>1461723</v>
      </c>
      <c r="O9" s="46">
        <f t="shared" si="2"/>
        <v>44957</v>
      </c>
      <c r="P9" s="36" t="s">
        <v>50</v>
      </c>
      <c r="Q9" s="47" t="s">
        <v>51</v>
      </c>
      <c r="R9" s="47" t="s">
        <v>52</v>
      </c>
      <c r="S9" s="35">
        <v>130</v>
      </c>
      <c r="T9" s="40">
        <v>573</v>
      </c>
      <c r="U9" s="45">
        <v>2551</v>
      </c>
      <c r="V9" s="49" t="s">
        <v>53</v>
      </c>
      <c r="W9" s="40">
        <v>77</v>
      </c>
      <c r="X9" s="44">
        <v>9.3</v>
      </c>
      <c r="Y9" s="38">
        <v>1.9</v>
      </c>
      <c r="Z9" s="38">
        <v>76.8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65</v>
      </c>
      <c r="D10" s="36" t="s">
        <v>56</v>
      </c>
      <c r="E10" s="37"/>
      <c r="F10" s="38">
        <v>30.7</v>
      </c>
      <c r="G10" s="39"/>
      <c r="H10" s="40"/>
      <c r="I10" s="41"/>
      <c r="J10" s="40"/>
      <c r="K10" s="42">
        <v>776</v>
      </c>
      <c r="L10" s="43"/>
      <c r="M10" s="44">
        <f t="shared" si="0"/>
        <v>68.04123711340206</v>
      </c>
      <c r="N10" s="45">
        <f t="shared" si="1"/>
        <v>1432992</v>
      </c>
      <c r="O10" s="46">
        <f t="shared" si="2"/>
        <v>44957</v>
      </c>
      <c r="P10" s="36" t="s">
        <v>50</v>
      </c>
      <c r="Q10" s="47" t="s">
        <v>51</v>
      </c>
      <c r="R10" s="47" t="s">
        <v>52</v>
      </c>
      <c r="S10" s="35">
        <v>131</v>
      </c>
      <c r="T10" s="40">
        <v>528</v>
      </c>
      <c r="U10" s="45">
        <v>2714</v>
      </c>
      <c r="V10" s="49" t="s">
        <v>53</v>
      </c>
      <c r="W10" s="40">
        <v>85</v>
      </c>
      <c r="X10" s="44">
        <v>8</v>
      </c>
      <c r="Y10" s="38">
        <v>2.2</v>
      </c>
      <c r="Z10" s="38">
        <v>77.3</v>
      </c>
      <c r="AA10" s="50">
        <v>5</v>
      </c>
      <c r="AB10" s="51">
        <v>12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66</v>
      </c>
      <c r="D11" s="36" t="s">
        <v>56</v>
      </c>
      <c r="E11" s="37"/>
      <c r="F11" s="38">
        <v>30.5</v>
      </c>
      <c r="G11" s="39"/>
      <c r="H11" s="40"/>
      <c r="I11" s="41"/>
      <c r="J11" s="40"/>
      <c r="K11" s="42">
        <v>782</v>
      </c>
      <c r="L11" s="43"/>
      <c r="M11" s="44">
        <f t="shared" si="0"/>
        <v>68.54219948849105</v>
      </c>
      <c r="N11" s="45">
        <f t="shared" si="1"/>
        <v>1230656</v>
      </c>
      <c r="O11" s="46">
        <f t="shared" si="2"/>
        <v>44957</v>
      </c>
      <c r="P11" s="36" t="s">
        <v>50</v>
      </c>
      <c r="Q11" s="47" t="s">
        <v>51</v>
      </c>
      <c r="R11" s="47" t="s">
        <v>52</v>
      </c>
      <c r="S11" s="35">
        <v>132</v>
      </c>
      <c r="T11" s="40">
        <v>536</v>
      </c>
      <c r="U11" s="45">
        <v>2296</v>
      </c>
      <c r="V11" s="49" t="s">
        <v>53</v>
      </c>
      <c r="W11" s="40">
        <v>56</v>
      </c>
      <c r="X11" s="44">
        <v>8.5</v>
      </c>
      <c r="Y11" s="38">
        <v>3.4</v>
      </c>
      <c r="Z11" s="38">
        <v>72.6</v>
      </c>
      <c r="AA11" s="50" t="s">
        <v>67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68</v>
      </c>
      <c r="D12" s="36" t="s">
        <v>69</v>
      </c>
      <c r="E12" s="37"/>
      <c r="F12" s="38">
        <v>30.1</v>
      </c>
      <c r="G12" s="39"/>
      <c r="H12" s="40"/>
      <c r="I12" s="41"/>
      <c r="J12" s="40"/>
      <c r="K12" s="42">
        <v>956</v>
      </c>
      <c r="L12" s="43"/>
      <c r="M12" s="44">
        <f t="shared" si="0"/>
        <v>68.51464435146444</v>
      </c>
      <c r="N12" s="45">
        <f t="shared" si="1"/>
        <v>1455410</v>
      </c>
      <c r="O12" s="46">
        <f t="shared" si="2"/>
        <v>44957</v>
      </c>
      <c r="P12" s="36" t="s">
        <v>50</v>
      </c>
      <c r="Q12" s="47" t="s">
        <v>51</v>
      </c>
      <c r="R12" s="47" t="s">
        <v>52</v>
      </c>
      <c r="S12" s="35">
        <v>133</v>
      </c>
      <c r="T12" s="40">
        <v>655</v>
      </c>
      <c r="U12" s="45">
        <v>2222</v>
      </c>
      <c r="V12" s="49" t="s">
        <v>53</v>
      </c>
      <c r="W12" s="40">
        <v>74</v>
      </c>
      <c r="X12" s="44">
        <v>10.3</v>
      </c>
      <c r="Y12" s="38">
        <v>3.7</v>
      </c>
      <c r="Z12" s="38">
        <v>74.3</v>
      </c>
      <c r="AA12" s="50">
        <v>5</v>
      </c>
      <c r="AB12" s="51">
        <v>12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70</v>
      </c>
      <c r="AM12" s="47"/>
      <c r="AN12" s="47"/>
      <c r="AO12" s="36" t="s">
        <v>61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66</v>
      </c>
      <c r="D13" s="36" t="s">
        <v>49</v>
      </c>
      <c r="E13" s="37"/>
      <c r="F13" s="38">
        <v>29.9</v>
      </c>
      <c r="G13" s="39"/>
      <c r="H13" s="40"/>
      <c r="I13" s="41"/>
      <c r="J13" s="40"/>
      <c r="K13" s="42">
        <v>881</v>
      </c>
      <c r="L13" s="43"/>
      <c r="M13" s="44">
        <f t="shared" si="0"/>
        <v>71.28263337116913</v>
      </c>
      <c r="N13" s="45">
        <f t="shared" si="1"/>
        <v>1448796</v>
      </c>
      <c r="O13" s="46">
        <f t="shared" si="2"/>
        <v>44957</v>
      </c>
      <c r="P13" s="36" t="s">
        <v>50</v>
      </c>
      <c r="Q13" s="47" t="s">
        <v>51</v>
      </c>
      <c r="R13" s="47" t="s">
        <v>52</v>
      </c>
      <c r="S13" s="35">
        <v>134</v>
      </c>
      <c r="T13" s="40">
        <v>628</v>
      </c>
      <c r="U13" s="45">
        <v>2307</v>
      </c>
      <c r="V13" s="49" t="s">
        <v>53</v>
      </c>
      <c r="W13" s="40">
        <v>86</v>
      </c>
      <c r="X13" s="44">
        <v>11.4</v>
      </c>
      <c r="Y13" s="38">
        <v>2.4</v>
      </c>
      <c r="Z13" s="38">
        <v>78.2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6" t="s">
        <v>57</v>
      </c>
      <c r="AQ13" s="53"/>
      <c r="AR13" s="53"/>
    </row>
    <row r="14" spans="1:44" s="6" customFormat="1" ht="15" customHeight="1">
      <c r="A14" s="35">
        <v>10</v>
      </c>
      <c r="B14" s="37"/>
      <c r="C14" s="36" t="s">
        <v>71</v>
      </c>
      <c r="D14" s="36" t="s">
        <v>72</v>
      </c>
      <c r="E14" s="37"/>
      <c r="F14" s="38">
        <v>29.6</v>
      </c>
      <c r="G14" s="39"/>
      <c r="H14" s="40"/>
      <c r="I14" s="41"/>
      <c r="J14" s="40"/>
      <c r="K14" s="42">
        <v>877</v>
      </c>
      <c r="L14" s="43"/>
      <c r="M14" s="44">
        <f t="shared" si="0"/>
        <v>65.45039908779931</v>
      </c>
      <c r="N14" s="45">
        <f t="shared" si="1"/>
        <v>1313886</v>
      </c>
      <c r="O14" s="46">
        <f t="shared" si="2"/>
        <v>44957</v>
      </c>
      <c r="P14" s="36" t="s">
        <v>50</v>
      </c>
      <c r="Q14" s="47" t="s">
        <v>51</v>
      </c>
      <c r="R14" s="47" t="s">
        <v>52</v>
      </c>
      <c r="S14" s="35">
        <v>135</v>
      </c>
      <c r="T14" s="40">
        <v>574</v>
      </c>
      <c r="U14" s="45">
        <v>2289</v>
      </c>
      <c r="V14" s="49" t="s">
        <v>53</v>
      </c>
      <c r="W14" s="40">
        <v>61</v>
      </c>
      <c r="X14" s="44">
        <v>8.3</v>
      </c>
      <c r="Y14" s="38">
        <v>3.5</v>
      </c>
      <c r="Z14" s="38">
        <v>72.6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73</v>
      </c>
      <c r="D15" s="36" t="s">
        <v>56</v>
      </c>
      <c r="E15" s="37"/>
      <c r="F15" s="38">
        <v>29.6</v>
      </c>
      <c r="G15" s="39"/>
      <c r="H15" s="40"/>
      <c r="I15" s="41"/>
      <c r="J15" s="40"/>
      <c r="K15" s="42">
        <v>818</v>
      </c>
      <c r="L15" s="43"/>
      <c r="M15" s="44">
        <f t="shared" si="0"/>
        <v>69.31540342298288</v>
      </c>
      <c r="N15" s="45">
        <f t="shared" si="1"/>
        <v>1718010</v>
      </c>
      <c r="O15" s="46">
        <f t="shared" si="2"/>
        <v>44957</v>
      </c>
      <c r="P15" s="36" t="s">
        <v>50</v>
      </c>
      <c r="Q15" s="47" t="s">
        <v>51</v>
      </c>
      <c r="R15" s="47" t="s">
        <v>52</v>
      </c>
      <c r="S15" s="35">
        <v>136</v>
      </c>
      <c r="T15" s="40">
        <v>567</v>
      </c>
      <c r="U15" s="45">
        <v>3030</v>
      </c>
      <c r="V15" s="49" t="s">
        <v>53</v>
      </c>
      <c r="W15" s="40">
        <v>83</v>
      </c>
      <c r="X15" s="44">
        <v>9.2</v>
      </c>
      <c r="Y15" s="38">
        <v>2</v>
      </c>
      <c r="Z15" s="38">
        <v>77.5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6" t="s">
        <v>74</v>
      </c>
      <c r="AQ15" s="53"/>
      <c r="AR15" s="53"/>
    </row>
    <row r="16" spans="1:44" s="6" customFormat="1" ht="15" customHeight="1">
      <c r="A16" s="35">
        <v>12</v>
      </c>
      <c r="B16" s="37"/>
      <c r="C16" s="36" t="s">
        <v>75</v>
      </c>
      <c r="D16" s="36" t="s">
        <v>56</v>
      </c>
      <c r="E16" s="37"/>
      <c r="F16" s="38">
        <v>29.2</v>
      </c>
      <c r="G16" s="40"/>
      <c r="H16" s="40"/>
      <c r="I16" s="41"/>
      <c r="J16" s="40"/>
      <c r="K16" s="42">
        <v>815</v>
      </c>
      <c r="L16" s="43"/>
      <c r="M16" s="44">
        <f t="shared" si="0"/>
        <v>66.0122699386503</v>
      </c>
      <c r="N16" s="45">
        <f t="shared" si="1"/>
        <v>1324018</v>
      </c>
      <c r="O16" s="46">
        <f t="shared" si="2"/>
        <v>44957</v>
      </c>
      <c r="P16" s="36" t="s">
        <v>50</v>
      </c>
      <c r="Q16" s="47" t="s">
        <v>51</v>
      </c>
      <c r="R16" s="47" t="s">
        <v>52</v>
      </c>
      <c r="S16" s="35">
        <v>137</v>
      </c>
      <c r="T16" s="40">
        <v>538</v>
      </c>
      <c r="U16" s="45">
        <v>2461</v>
      </c>
      <c r="V16" s="49" t="s">
        <v>53</v>
      </c>
      <c r="W16" s="40">
        <v>78</v>
      </c>
      <c r="X16" s="44">
        <v>9.1</v>
      </c>
      <c r="Y16" s="38">
        <v>1.7</v>
      </c>
      <c r="Z16" s="38">
        <v>77.4</v>
      </c>
      <c r="AA16" s="50">
        <v>5</v>
      </c>
      <c r="AB16" s="51">
        <v>12</v>
      </c>
      <c r="AC16" s="49">
        <v>5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76</v>
      </c>
      <c r="AM16" s="47"/>
      <c r="AN16" s="47"/>
      <c r="AO16" s="36" t="s">
        <v>77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55</v>
      </c>
      <c r="D17" s="36" t="s">
        <v>56</v>
      </c>
      <c r="E17" s="37"/>
      <c r="F17" s="38">
        <v>29.1</v>
      </c>
      <c r="G17" s="40"/>
      <c r="H17" s="40"/>
      <c r="I17" s="41"/>
      <c r="J17" s="40"/>
      <c r="K17" s="42">
        <v>781</v>
      </c>
      <c r="L17" s="43"/>
      <c r="M17" s="44">
        <f t="shared" si="0"/>
        <v>66.19718309859155</v>
      </c>
      <c r="N17" s="45">
        <f t="shared" si="1"/>
        <v>1335928</v>
      </c>
      <c r="O17" s="46">
        <f t="shared" si="2"/>
        <v>44957</v>
      </c>
      <c r="P17" s="36" t="s">
        <v>50</v>
      </c>
      <c r="Q17" s="47" t="s">
        <v>51</v>
      </c>
      <c r="R17" s="47" t="s">
        <v>52</v>
      </c>
      <c r="S17" s="35">
        <v>138</v>
      </c>
      <c r="T17" s="40">
        <v>517</v>
      </c>
      <c r="U17" s="45">
        <v>2584</v>
      </c>
      <c r="V17" s="49" t="s">
        <v>53</v>
      </c>
      <c r="W17" s="40">
        <v>77</v>
      </c>
      <c r="X17" s="44">
        <v>9.4</v>
      </c>
      <c r="Y17" s="38">
        <v>3</v>
      </c>
      <c r="Z17" s="38">
        <v>76.5</v>
      </c>
      <c r="AA17" s="50">
        <v>4</v>
      </c>
      <c r="AB17" s="51">
        <v>11</v>
      </c>
      <c r="AC17" s="49">
        <v>5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54</v>
      </c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63</v>
      </c>
      <c r="D18" s="36" t="s">
        <v>78</v>
      </c>
      <c r="E18" s="37"/>
      <c r="F18" s="38">
        <v>28.6</v>
      </c>
      <c r="G18" s="40"/>
      <c r="H18" s="40"/>
      <c r="I18" s="41"/>
      <c r="J18" s="40"/>
      <c r="K18" s="42">
        <v>870</v>
      </c>
      <c r="L18" s="43"/>
      <c r="M18" s="44">
        <f t="shared" si="0"/>
        <v>64.13793103448275</v>
      </c>
      <c r="N18" s="45">
        <f t="shared" si="1"/>
        <v>1292328</v>
      </c>
      <c r="O18" s="46">
        <f t="shared" si="2"/>
        <v>44957</v>
      </c>
      <c r="P18" s="36" t="s">
        <v>50</v>
      </c>
      <c r="Q18" s="47" t="s">
        <v>51</v>
      </c>
      <c r="R18" s="47" t="s">
        <v>52</v>
      </c>
      <c r="S18" s="35">
        <v>139</v>
      </c>
      <c r="T18" s="40">
        <v>558</v>
      </c>
      <c r="U18" s="45">
        <v>2316</v>
      </c>
      <c r="V18" s="49" t="s">
        <v>53</v>
      </c>
      <c r="W18" s="40">
        <v>68</v>
      </c>
      <c r="X18" s="44">
        <v>9.2</v>
      </c>
      <c r="Y18" s="38">
        <v>2.4</v>
      </c>
      <c r="Z18" s="38">
        <v>75.2</v>
      </c>
      <c r="AA18" s="50">
        <v>5</v>
      </c>
      <c r="AB18" s="51">
        <v>12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70</v>
      </c>
      <c r="AM18" s="47"/>
      <c r="AN18" s="47"/>
      <c r="AO18" s="36" t="s">
        <v>77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64</v>
      </c>
      <c r="D19" s="36" t="s">
        <v>56</v>
      </c>
      <c r="E19" s="37"/>
      <c r="F19" s="38">
        <v>28.6</v>
      </c>
      <c r="G19" s="40"/>
      <c r="H19" s="40"/>
      <c r="I19" s="41"/>
      <c r="J19" s="40"/>
      <c r="K19" s="42">
        <v>715</v>
      </c>
      <c r="L19" s="43"/>
      <c r="M19" s="44">
        <f t="shared" si="0"/>
        <v>66.993006993007</v>
      </c>
      <c r="N19" s="45">
        <f t="shared" si="1"/>
        <v>1184088</v>
      </c>
      <c r="O19" s="46">
        <f t="shared" si="2"/>
        <v>44957</v>
      </c>
      <c r="P19" s="36" t="s">
        <v>50</v>
      </c>
      <c r="Q19" s="47" t="s">
        <v>51</v>
      </c>
      <c r="R19" s="47" t="s">
        <v>52</v>
      </c>
      <c r="S19" s="35">
        <v>140</v>
      </c>
      <c r="T19" s="40">
        <v>479</v>
      </c>
      <c r="U19" s="45">
        <v>2472</v>
      </c>
      <c r="V19" s="49" t="s">
        <v>53</v>
      </c>
      <c r="W19" s="40">
        <v>96</v>
      </c>
      <c r="X19" s="44">
        <v>9.8</v>
      </c>
      <c r="Y19" s="38">
        <v>2</v>
      </c>
      <c r="Z19" s="38">
        <v>80.6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55</v>
      </c>
      <c r="D20" s="36" t="s">
        <v>79</v>
      </c>
      <c r="E20" s="37"/>
      <c r="F20" s="38">
        <v>27.9</v>
      </c>
      <c r="G20" s="40"/>
      <c r="H20" s="40"/>
      <c r="I20" s="41"/>
      <c r="J20" s="40"/>
      <c r="K20" s="42">
        <v>670</v>
      </c>
      <c r="L20" s="43"/>
      <c r="M20" s="44">
        <f t="shared" si="0"/>
        <v>64.4776119402985</v>
      </c>
      <c r="N20" s="45">
        <f t="shared" si="1"/>
        <v>820800</v>
      </c>
      <c r="O20" s="46">
        <f t="shared" si="2"/>
        <v>44957</v>
      </c>
      <c r="P20" s="36" t="s">
        <v>50</v>
      </c>
      <c r="Q20" s="47" t="s">
        <v>51</v>
      </c>
      <c r="R20" s="47" t="s">
        <v>52</v>
      </c>
      <c r="S20" s="35">
        <v>141</v>
      </c>
      <c r="T20" s="40">
        <v>432</v>
      </c>
      <c r="U20" s="45">
        <v>1900</v>
      </c>
      <c r="V20" s="49" t="s">
        <v>53</v>
      </c>
      <c r="W20" s="40">
        <v>66</v>
      </c>
      <c r="X20" s="44">
        <v>8.4</v>
      </c>
      <c r="Y20" s="38">
        <v>2.2</v>
      </c>
      <c r="Z20" s="38">
        <v>76.3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80</v>
      </c>
      <c r="AM20" s="47"/>
      <c r="AN20" s="47"/>
      <c r="AO20" s="36" t="s">
        <v>61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81</v>
      </c>
      <c r="D21" s="36" t="s">
        <v>56</v>
      </c>
      <c r="E21" s="37"/>
      <c r="F21" s="38">
        <v>30.2</v>
      </c>
      <c r="G21" s="40"/>
      <c r="H21" s="40"/>
      <c r="I21" s="41"/>
      <c r="J21" s="40"/>
      <c r="K21" s="42">
        <v>792</v>
      </c>
      <c r="L21" s="43"/>
      <c r="M21" s="44">
        <f t="shared" si="0"/>
        <v>70.2020202020202</v>
      </c>
      <c r="N21" s="45">
        <f t="shared" si="1"/>
        <v>1531224</v>
      </c>
      <c r="O21" s="46">
        <f t="shared" si="2"/>
        <v>44957</v>
      </c>
      <c r="P21" s="36" t="s">
        <v>50</v>
      </c>
      <c r="Q21" s="47" t="s">
        <v>51</v>
      </c>
      <c r="R21" s="47" t="s">
        <v>52</v>
      </c>
      <c r="S21" s="35">
        <v>142</v>
      </c>
      <c r="T21" s="40">
        <v>556</v>
      </c>
      <c r="U21" s="45">
        <v>2754</v>
      </c>
      <c r="V21" s="49" t="s">
        <v>53</v>
      </c>
      <c r="W21" s="40">
        <v>79</v>
      </c>
      <c r="X21" s="44">
        <v>8.3</v>
      </c>
      <c r="Y21" s="38">
        <v>2.3</v>
      </c>
      <c r="Z21" s="38">
        <v>76.2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6" t="s">
        <v>82</v>
      </c>
      <c r="AQ21" s="53"/>
      <c r="AR21" s="53"/>
    </row>
    <row r="22" spans="1:44" s="6" customFormat="1" ht="15" customHeight="1">
      <c r="A22" s="35">
        <v>18</v>
      </c>
      <c r="B22" s="37"/>
      <c r="C22" s="36" t="s">
        <v>83</v>
      </c>
      <c r="D22" s="36" t="s">
        <v>84</v>
      </c>
      <c r="E22" s="37"/>
      <c r="F22" s="38">
        <v>38.1</v>
      </c>
      <c r="G22" s="40"/>
      <c r="H22" s="40"/>
      <c r="I22" s="41"/>
      <c r="J22" s="40"/>
      <c r="K22" s="42">
        <v>662</v>
      </c>
      <c r="L22" s="43"/>
      <c r="M22" s="44">
        <f t="shared" si="0"/>
        <v>62.53776435045317</v>
      </c>
      <c r="N22" s="45">
        <f t="shared" si="1"/>
        <v>728640</v>
      </c>
      <c r="O22" s="46">
        <f t="shared" si="2"/>
        <v>44957</v>
      </c>
      <c r="P22" s="36" t="s">
        <v>50</v>
      </c>
      <c r="Q22" s="47" t="s">
        <v>51</v>
      </c>
      <c r="R22" s="47" t="s">
        <v>85</v>
      </c>
      <c r="S22" s="35">
        <v>143</v>
      </c>
      <c r="T22" s="40">
        <v>414</v>
      </c>
      <c r="U22" s="45">
        <v>1760</v>
      </c>
      <c r="V22" s="49" t="s">
        <v>59</v>
      </c>
      <c r="W22" s="40">
        <v>50</v>
      </c>
      <c r="X22" s="44">
        <v>8.1</v>
      </c>
      <c r="Y22" s="38">
        <v>3.9</v>
      </c>
      <c r="Z22" s="38">
        <v>72.7</v>
      </c>
      <c r="AA22" s="50" t="s">
        <v>86</v>
      </c>
      <c r="AB22" s="51">
        <v>5</v>
      </c>
      <c r="AC22" s="49">
        <v>5</v>
      </c>
      <c r="AD22" s="49">
        <v>3</v>
      </c>
      <c r="AE22" s="49">
        <v>3</v>
      </c>
      <c r="AF22" s="49">
        <v>3</v>
      </c>
      <c r="AG22" s="49">
        <v>3</v>
      </c>
      <c r="AH22" s="49">
        <v>3</v>
      </c>
      <c r="AI22" s="49">
        <v>3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87</v>
      </c>
      <c r="D23" s="36" t="s">
        <v>56</v>
      </c>
      <c r="E23" s="37"/>
      <c r="F23" s="38">
        <v>32.7</v>
      </c>
      <c r="G23" s="40"/>
      <c r="H23" s="40"/>
      <c r="I23" s="41"/>
      <c r="J23" s="40"/>
      <c r="K23" s="42">
        <v>638</v>
      </c>
      <c r="L23" s="43"/>
      <c r="M23" s="44">
        <f t="shared" si="0"/>
        <v>66.14420062695925</v>
      </c>
      <c r="N23" s="45">
        <f t="shared" si="1"/>
        <v>1189196</v>
      </c>
      <c r="O23" s="46">
        <f t="shared" si="2"/>
        <v>44957</v>
      </c>
      <c r="P23" s="36" t="s">
        <v>50</v>
      </c>
      <c r="Q23" s="47" t="s">
        <v>51</v>
      </c>
      <c r="R23" s="47" t="s">
        <v>85</v>
      </c>
      <c r="S23" s="35">
        <v>144</v>
      </c>
      <c r="T23" s="40">
        <v>422</v>
      </c>
      <c r="U23" s="45">
        <v>2818</v>
      </c>
      <c r="V23" s="49" t="s">
        <v>53</v>
      </c>
      <c r="W23" s="40">
        <v>65</v>
      </c>
      <c r="X23" s="44">
        <v>7.2</v>
      </c>
      <c r="Y23" s="38">
        <v>3.8</v>
      </c>
      <c r="Z23" s="38">
        <v>74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6" t="s">
        <v>82</v>
      </c>
      <c r="AQ23" s="53"/>
      <c r="AR23" s="53"/>
    </row>
    <row r="24" spans="1:44" s="6" customFormat="1" ht="15" customHeight="1">
      <c r="A24" s="35">
        <v>20</v>
      </c>
      <c r="B24" s="37"/>
      <c r="C24" s="36" t="s">
        <v>88</v>
      </c>
      <c r="D24" s="36" t="s">
        <v>89</v>
      </c>
      <c r="E24" s="37"/>
      <c r="F24" s="38">
        <v>31.1</v>
      </c>
      <c r="G24" s="40"/>
      <c r="H24" s="40"/>
      <c r="I24" s="41"/>
      <c r="J24" s="40"/>
      <c r="K24" s="42">
        <v>809</v>
      </c>
      <c r="L24" s="43"/>
      <c r="M24" s="44">
        <f t="shared" si="0"/>
        <v>66.74907292954263</v>
      </c>
      <c r="N24" s="45">
        <f t="shared" si="1"/>
        <v>1244700</v>
      </c>
      <c r="O24" s="46">
        <f t="shared" si="2"/>
        <v>44957</v>
      </c>
      <c r="P24" s="36" t="s">
        <v>50</v>
      </c>
      <c r="Q24" s="47" t="s">
        <v>51</v>
      </c>
      <c r="R24" s="47" t="s">
        <v>85</v>
      </c>
      <c r="S24" s="35">
        <v>145</v>
      </c>
      <c r="T24" s="40">
        <v>540</v>
      </c>
      <c r="U24" s="45">
        <v>2305</v>
      </c>
      <c r="V24" s="49" t="s">
        <v>53</v>
      </c>
      <c r="W24" s="40">
        <v>72</v>
      </c>
      <c r="X24" s="44">
        <v>9.6</v>
      </c>
      <c r="Y24" s="38">
        <v>4.3</v>
      </c>
      <c r="Z24" s="38">
        <v>74.6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90</v>
      </c>
      <c r="D25" s="36" t="s">
        <v>69</v>
      </c>
      <c r="E25" s="37"/>
      <c r="F25" s="38">
        <v>30.8</v>
      </c>
      <c r="G25" s="40"/>
      <c r="H25" s="40"/>
      <c r="I25" s="41"/>
      <c r="J25" s="40"/>
      <c r="K25" s="42">
        <v>673</v>
      </c>
      <c r="L25" s="43"/>
      <c r="M25" s="44">
        <f t="shared" si="0"/>
        <v>66.86478454680534</v>
      </c>
      <c r="N25" s="45">
        <f t="shared" si="1"/>
        <v>904050</v>
      </c>
      <c r="O25" s="46">
        <f t="shared" si="2"/>
        <v>44957</v>
      </c>
      <c r="P25" s="36" t="s">
        <v>50</v>
      </c>
      <c r="Q25" s="47" t="s">
        <v>51</v>
      </c>
      <c r="R25" s="47" t="s">
        <v>85</v>
      </c>
      <c r="S25" s="35">
        <v>146</v>
      </c>
      <c r="T25" s="40">
        <v>450</v>
      </c>
      <c r="U25" s="45">
        <v>2009</v>
      </c>
      <c r="V25" s="49" t="s">
        <v>91</v>
      </c>
      <c r="W25" s="40">
        <v>54</v>
      </c>
      <c r="X25" s="44">
        <v>7.2</v>
      </c>
      <c r="Y25" s="38">
        <v>4.2</v>
      </c>
      <c r="Z25" s="38">
        <v>71.8</v>
      </c>
      <c r="AA25" s="50" t="s">
        <v>92</v>
      </c>
      <c r="AB25" s="51">
        <v>6</v>
      </c>
      <c r="AC25" s="49">
        <v>5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93</v>
      </c>
      <c r="D26" s="36" t="s">
        <v>56</v>
      </c>
      <c r="E26" s="37"/>
      <c r="F26" s="38">
        <v>30</v>
      </c>
      <c r="G26" s="40"/>
      <c r="H26" s="40"/>
      <c r="I26" s="41"/>
      <c r="J26" s="40"/>
      <c r="K26" s="42">
        <v>755</v>
      </c>
      <c r="L26" s="43"/>
      <c r="M26" s="44">
        <f t="shared" si="0"/>
        <v>65.69536423841059</v>
      </c>
      <c r="N26" s="45">
        <f t="shared" si="1"/>
        <v>1126416</v>
      </c>
      <c r="O26" s="46">
        <f t="shared" si="2"/>
        <v>44957</v>
      </c>
      <c r="P26" s="36" t="s">
        <v>50</v>
      </c>
      <c r="Q26" s="47" t="s">
        <v>51</v>
      </c>
      <c r="R26" s="47" t="s">
        <v>85</v>
      </c>
      <c r="S26" s="35">
        <v>147</v>
      </c>
      <c r="T26" s="40">
        <v>496</v>
      </c>
      <c r="U26" s="45">
        <v>2271</v>
      </c>
      <c r="V26" s="49" t="s">
        <v>53</v>
      </c>
      <c r="W26" s="40">
        <v>65</v>
      </c>
      <c r="X26" s="44">
        <v>8.3</v>
      </c>
      <c r="Y26" s="38">
        <v>3.1</v>
      </c>
      <c r="Z26" s="38">
        <v>74.5</v>
      </c>
      <c r="AA26" s="50" t="s">
        <v>94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78</v>
      </c>
      <c r="D27" s="36" t="s">
        <v>56</v>
      </c>
      <c r="E27" s="37"/>
      <c r="F27" s="38">
        <v>27.9</v>
      </c>
      <c r="G27" s="40"/>
      <c r="H27" s="40"/>
      <c r="I27" s="41"/>
      <c r="J27" s="40"/>
      <c r="K27" s="42">
        <v>700</v>
      </c>
      <c r="L27" s="43"/>
      <c r="M27" s="44">
        <f t="shared" si="0"/>
        <v>65.42857142857143</v>
      </c>
      <c r="N27" s="45">
        <f t="shared" si="1"/>
        <v>1229730</v>
      </c>
      <c r="O27" s="46">
        <f t="shared" si="2"/>
        <v>44957</v>
      </c>
      <c r="P27" s="36" t="s">
        <v>50</v>
      </c>
      <c r="Q27" s="47" t="s">
        <v>51</v>
      </c>
      <c r="R27" s="47" t="s">
        <v>85</v>
      </c>
      <c r="S27" s="35">
        <v>148</v>
      </c>
      <c r="T27" s="40">
        <v>458</v>
      </c>
      <c r="U27" s="45">
        <v>2685</v>
      </c>
      <c r="V27" s="49" t="s">
        <v>53</v>
      </c>
      <c r="W27" s="40">
        <v>71</v>
      </c>
      <c r="X27" s="44">
        <v>8.2</v>
      </c>
      <c r="Y27" s="38">
        <v>1.7</v>
      </c>
      <c r="Z27" s="38">
        <v>76.8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6" t="s">
        <v>82</v>
      </c>
      <c r="AQ27" s="53"/>
      <c r="AR27" s="53"/>
    </row>
    <row r="28" spans="1:44" s="6" customFormat="1" ht="15" customHeight="1">
      <c r="A28" s="35">
        <v>24</v>
      </c>
      <c r="B28" s="37"/>
      <c r="C28" s="36" t="s">
        <v>73</v>
      </c>
      <c r="D28" s="36" t="s">
        <v>95</v>
      </c>
      <c r="E28" s="37"/>
      <c r="F28" s="38">
        <v>27</v>
      </c>
      <c r="G28" s="40"/>
      <c r="H28" s="40"/>
      <c r="I28" s="41"/>
      <c r="J28" s="40"/>
      <c r="K28" s="42">
        <v>671</v>
      </c>
      <c r="L28" s="43"/>
      <c r="M28" s="44">
        <f t="shared" si="0"/>
        <v>66.31892697466468</v>
      </c>
      <c r="N28" s="45">
        <f t="shared" si="1"/>
        <v>976330</v>
      </c>
      <c r="O28" s="46">
        <f t="shared" si="2"/>
        <v>44957</v>
      </c>
      <c r="P28" s="36" t="s">
        <v>50</v>
      </c>
      <c r="Q28" s="47" t="s">
        <v>51</v>
      </c>
      <c r="R28" s="47" t="s">
        <v>85</v>
      </c>
      <c r="S28" s="35">
        <v>149</v>
      </c>
      <c r="T28" s="40">
        <v>445</v>
      </c>
      <c r="U28" s="45">
        <v>2194</v>
      </c>
      <c r="V28" s="49" t="s">
        <v>96</v>
      </c>
      <c r="W28" s="40">
        <v>57</v>
      </c>
      <c r="X28" s="44">
        <v>8.4</v>
      </c>
      <c r="Y28" s="38">
        <v>2</v>
      </c>
      <c r="Z28" s="38">
        <v>75.1</v>
      </c>
      <c r="AA28" s="50" t="s">
        <v>94</v>
      </c>
      <c r="AB28" s="51">
        <v>8</v>
      </c>
      <c r="AC28" s="49">
        <v>6</v>
      </c>
      <c r="AD28" s="49">
        <v>4</v>
      </c>
      <c r="AE28" s="49">
        <v>4</v>
      </c>
      <c r="AF28" s="49">
        <v>4</v>
      </c>
      <c r="AG28" s="49">
        <v>5</v>
      </c>
      <c r="AH28" s="49">
        <v>4</v>
      </c>
      <c r="AI28" s="49">
        <v>2</v>
      </c>
      <c r="AJ28" s="49">
        <v>5</v>
      </c>
      <c r="AK28" s="49">
        <v>5</v>
      </c>
      <c r="AL28" s="47" t="s">
        <v>54</v>
      </c>
      <c r="AM28" s="47"/>
      <c r="AN28" s="47"/>
      <c r="AO28" s="37" t="s">
        <v>54</v>
      </c>
      <c r="AP28" s="37"/>
      <c r="AQ28" s="53"/>
      <c r="AR28" s="53"/>
    </row>
    <row r="29" spans="1:42" s="8" customFormat="1" ht="21.75" customHeight="1">
      <c r="A29" s="54" t="s">
        <v>97</v>
      </c>
      <c r="B29" s="54" t="s">
        <v>98</v>
      </c>
      <c r="C29" s="54" t="s">
        <v>98</v>
      </c>
      <c r="D29" s="54" t="s">
        <v>98</v>
      </c>
      <c r="E29" s="54" t="s">
        <v>98</v>
      </c>
      <c r="F29" s="55">
        <f>AVERAGE(F5:F28)</f>
        <v>30.325000000000003</v>
      </c>
      <c r="G29" s="54" t="s">
        <v>98</v>
      </c>
      <c r="H29" s="54" t="s">
        <v>98</v>
      </c>
      <c r="I29" s="54" t="s">
        <v>98</v>
      </c>
      <c r="J29" s="54" t="s">
        <v>98</v>
      </c>
      <c r="K29" s="55">
        <f>AVERAGE(K5:K28)</f>
        <v>782.9166666666666</v>
      </c>
      <c r="L29" s="54" t="s">
        <v>98</v>
      </c>
      <c r="M29" s="55">
        <f>AVERAGE(M5:M28)</f>
        <v>66.71879130134239</v>
      </c>
      <c r="N29" s="56">
        <f>AVERAGE(N5:N28)</f>
        <v>1250490.9166666667</v>
      </c>
      <c r="O29" s="57" t="s">
        <v>99</v>
      </c>
      <c r="P29" s="57" t="s">
        <v>99</v>
      </c>
      <c r="Q29" s="57" t="s">
        <v>99</v>
      </c>
      <c r="R29" s="57" t="s">
        <v>99</v>
      </c>
      <c r="S29" s="57" t="s">
        <v>99</v>
      </c>
      <c r="T29" s="55">
        <f>AVERAGE(T5:T28)</f>
        <v>522.875</v>
      </c>
      <c r="U29" s="56">
        <f>AVERAGE(U5:U28)</f>
        <v>2383.9166666666665</v>
      </c>
      <c r="V29" s="57" t="s">
        <v>99</v>
      </c>
      <c r="W29" s="58">
        <f>AVERAGE(W5:W28)</f>
        <v>71.79166666666667</v>
      </c>
      <c r="X29" s="58">
        <f>AVERAGE(X5:X28)</f>
        <v>8.8375</v>
      </c>
      <c r="Y29" s="58">
        <f>AVERAGE(Y5:Y28)</f>
        <v>2.65</v>
      </c>
      <c r="Z29" s="58">
        <f>AVERAGE(Z5:Z28)</f>
        <v>75.72916666666666</v>
      </c>
      <c r="AA29" s="57" t="s">
        <v>99</v>
      </c>
      <c r="AB29" s="59">
        <f aca="true" t="shared" si="3" ref="AB29:AK29">AVERAGE(AB5:AB28)</f>
        <v>10.25</v>
      </c>
      <c r="AC29" s="60">
        <f t="shared" si="3"/>
        <v>4.083333333333333</v>
      </c>
      <c r="AD29" s="60">
        <f t="shared" si="3"/>
        <v>4.75</v>
      </c>
      <c r="AE29" s="60">
        <f t="shared" si="3"/>
        <v>4.75</v>
      </c>
      <c r="AF29" s="60">
        <f t="shared" si="3"/>
        <v>4.75</v>
      </c>
      <c r="AG29" s="60">
        <f t="shared" si="3"/>
        <v>4.791666666666667</v>
      </c>
      <c r="AH29" s="60">
        <f t="shared" si="3"/>
        <v>4.75</v>
      </c>
      <c r="AI29" s="60">
        <f t="shared" si="3"/>
        <v>2.6666666666666665</v>
      </c>
      <c r="AJ29" s="60">
        <f t="shared" si="3"/>
        <v>5</v>
      </c>
      <c r="AK29" s="60">
        <f t="shared" si="3"/>
        <v>5</v>
      </c>
      <c r="AL29" s="57" t="s">
        <v>99</v>
      </c>
      <c r="AM29" s="57" t="s">
        <v>99</v>
      </c>
      <c r="AN29" s="57" t="s">
        <v>99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2023-02-06T07:07:15Z</dcterms:created>
  <dcterms:modified xsi:type="dcterms:W3CDTF">2023-02-06T07:07:57Z</dcterms:modified>
  <cp:category/>
  <cp:version/>
  <cp:contentType/>
  <cp:contentStatus/>
</cp:coreProperties>
</file>