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<sst xmlns="http://schemas.openxmlformats.org/spreadsheetml/2006/main" count="394" uniqueCount="130">
  <si>
    <t>東京食肉市場</t>
  </si>
  <si>
    <t>＜栃木＞　09月20日　第5回　JAうつのみや肥育牛部会　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</si>
  <si>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</si>
  <si>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</si>
  <si>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</si>
  <si>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</si>
  <si>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</si>
  <si>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</si>
  <si>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</si>
  <si>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</si>
  <si>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</si>
  <si>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</si>
  <si>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</si>
  <si>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</si>
  <si>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</si>
  <si>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</si>
  <si>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</si>
  <si>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</si>
  <si>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</si>
  <si>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</si>
  <si>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</si>
  <si>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</si>
  <si>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</si>
  <si>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</si>
  <si>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</si>
  <si>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</si>
  <si>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</si>
  <si>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</si>
  <si>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</si>
  <si>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</si>
  <si>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</si>
  <si>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</si>
  <si>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</si>
  <si>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</si>
  <si>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</si>
  <si>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</si>
  <si>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</si>
  <si>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</si>
  <si>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</si>
  <si>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</si>
  <si>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</si>
  <si>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</si>
  <si>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</si>
  <si>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</si>
  <si>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</si>
  <si>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</si>
  <si>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</si>
  <si>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</si>
  <si>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百合芳</t>
  </si>
  <si>
    <t>-</t>
  </si>
  <si>
    <t>栃木・うつのみや</t>
  </si>
  <si>
    <t>F1</t>
  </si>
  <si>
    <t>ﾇｷ</t>
  </si>
  <si>
    <t>B3</t>
  </si>
  <si>
    <t>1-</t>
  </si>
  <si>
    <t>美津利奈</t>
  </si>
  <si>
    <t>C3</t>
  </si>
  <si>
    <t>茨城県</t>
  </si>
  <si>
    <t>清勝正</t>
  </si>
  <si>
    <t>B4</t>
  </si>
  <si>
    <t>1+</t>
  </si>
  <si>
    <t>ｳ</t>
  </si>
  <si>
    <t>ﾛｰｽ</t>
  </si>
  <si>
    <t>勝美糸</t>
  </si>
  <si>
    <t>勝吾</t>
  </si>
  <si>
    <t>A3</t>
  </si>
  <si>
    <t>栃木県</t>
  </si>
  <si>
    <t>美津茂重</t>
  </si>
  <si>
    <t>ｴ</t>
  </si>
  <si>
    <t>ﾊﾞﾗ</t>
  </si>
  <si>
    <t>優良賞</t>
  </si>
  <si>
    <t>岩手県</t>
  </si>
  <si>
    <t>貴隼桜</t>
  </si>
  <si>
    <t>A4</t>
  </si>
  <si>
    <t>文幸紀</t>
  </si>
  <si>
    <t>B2</t>
  </si>
  <si>
    <t>0+</t>
  </si>
  <si>
    <t>諒太郎</t>
  </si>
  <si>
    <t>茂久桜</t>
  </si>
  <si>
    <t>福桜（宮崎）</t>
  </si>
  <si>
    <t>和</t>
  </si>
  <si>
    <t>ﾒｽ</t>
  </si>
  <si>
    <t>A5</t>
  </si>
  <si>
    <t>義平福</t>
  </si>
  <si>
    <t>百合茂</t>
  </si>
  <si>
    <t>福栄</t>
  </si>
  <si>
    <t>2+</t>
  </si>
  <si>
    <t>埼玉県</t>
  </si>
  <si>
    <t>北美津久</t>
  </si>
  <si>
    <t>安福久</t>
  </si>
  <si>
    <t>勝忠平</t>
  </si>
  <si>
    <t>ｶ</t>
  </si>
  <si>
    <t>ｶﾀ</t>
  </si>
  <si>
    <t>福之姫</t>
  </si>
  <si>
    <t>茂勝栄</t>
  </si>
  <si>
    <t>安糸</t>
  </si>
  <si>
    <t>美国桜</t>
  </si>
  <si>
    <t>平茂勝</t>
  </si>
  <si>
    <t>福島県</t>
  </si>
  <si>
    <t>松福美</t>
  </si>
  <si>
    <t>芳之国</t>
  </si>
  <si>
    <t>3-</t>
  </si>
  <si>
    <t>紋次郎</t>
  </si>
  <si>
    <t>2-</t>
  </si>
  <si>
    <t>北平安</t>
  </si>
  <si>
    <r>
      <t>白清8</t>
    </r>
    <r>
      <rPr>
        <sz val="11"/>
        <rFont val="ＭＳ Ｐゴシック"/>
        <family val="3"/>
      </rPr>
      <t>5の3</t>
    </r>
  </si>
  <si>
    <t>光平福</t>
  </si>
  <si>
    <t>ｵ</t>
  </si>
  <si>
    <t>茂福久</t>
  </si>
  <si>
    <t>花清国</t>
  </si>
  <si>
    <t>忠富士</t>
  </si>
  <si>
    <t>美津照重</t>
  </si>
  <si>
    <t>百合茂</t>
  </si>
  <si>
    <t>若百合</t>
  </si>
  <si>
    <t>美津照重</t>
  </si>
  <si>
    <t>安福勝</t>
  </si>
  <si>
    <t>B5</t>
  </si>
  <si>
    <t>百合福久</t>
  </si>
  <si>
    <t>平茂晴</t>
  </si>
  <si>
    <t>茂晴花</t>
  </si>
  <si>
    <t>紀多福</t>
  </si>
  <si>
    <t>平茂晴</t>
  </si>
  <si>
    <t>関平照</t>
  </si>
  <si>
    <t>優秀賞</t>
  </si>
  <si>
    <t>幸紀雄</t>
  </si>
  <si>
    <t>安糸福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</si>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</sst>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9.01_\13_&#25522;&#36617;2309\1&#65294;&#20316;&#26989;&#12501;&#12449;&#12452;&#12523;\2309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49</v>
      </c>
      <c r="F5" s="35">
        <v>26.97368421052632</v>
      </c>
      <c r="G5" s="36"/>
      <c r="H5" s="37"/>
      <c r="I5" s="38"/>
      <c r="J5" s="37"/>
      <c r="K5" s="39"/>
      <c r="L5" s="40"/>
      <c r="M5" s="41"/>
      <c r="N5" s="42">
        <f>S5*T5</f>
        <v>874336</v>
      </c>
      <c r="O5" s="43">
        <v>45187</v>
      </c>
      <c r="P5" s="34" t="s">
        <v>50</v>
      </c>
      <c r="Q5" s="44" t="s">
        <v>51</v>
      </c>
      <c r="R5" s="45" t="s">
        <v>52</v>
      </c>
      <c r="S5" s="37">
        <v>614</v>
      </c>
      <c r="T5" s="42">
        <v>1424</v>
      </c>
      <c r="U5" s="46" t="s">
        <v>53</v>
      </c>
      <c r="V5" s="37">
        <v>67</v>
      </c>
      <c r="W5" s="41">
        <v>9.3</v>
      </c>
      <c r="X5" s="35">
        <v>4.3</v>
      </c>
      <c r="Y5" s="35">
        <v>70.8</v>
      </c>
      <c r="Z5" s="47" t="s">
        <v>54</v>
      </c>
      <c r="AA5" s="48">
        <v>3</v>
      </c>
      <c r="AB5" s="46">
        <v>4</v>
      </c>
      <c r="AC5" s="46">
        <v>3</v>
      </c>
      <c r="AD5" s="46">
        <v>3</v>
      </c>
      <c r="AE5" s="46">
        <v>3</v>
      </c>
      <c r="AF5" s="46">
        <v>3</v>
      </c>
      <c r="AG5" s="46">
        <v>3</v>
      </c>
      <c r="AH5" s="46">
        <v>2</v>
      </c>
      <c r="AI5" s="46">
        <v>4</v>
      </c>
      <c r="AJ5" s="46">
        <v>4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55</v>
      </c>
      <c r="D6" s="34" t="s">
        <v>49</v>
      </c>
      <c r="E6" s="34" t="s">
        <v>49</v>
      </c>
      <c r="F6" s="35">
        <v>28.947368421052634</v>
      </c>
      <c r="G6" s="36"/>
      <c r="H6" s="37"/>
      <c r="I6" s="38"/>
      <c r="J6" s="37"/>
      <c r="K6" s="39"/>
      <c r="L6" s="40"/>
      <c r="M6" s="41"/>
      <c r="N6" s="42">
        <f aca="true" t="shared" si="0" ref="N6:N40">S6*T6</f>
        <v>738560</v>
      </c>
      <c r="O6" s="43">
        <f>$O$5</f>
        <v>45187</v>
      </c>
      <c r="P6" s="34" t="s">
        <v>50</v>
      </c>
      <c r="Q6" s="44" t="s">
        <v>51</v>
      </c>
      <c r="R6" s="44" t="s">
        <v>52</v>
      </c>
      <c r="S6" s="37">
        <v>577</v>
      </c>
      <c r="T6" s="42">
        <v>1280</v>
      </c>
      <c r="U6" s="46" t="s">
        <v>56</v>
      </c>
      <c r="V6" s="37">
        <v>47</v>
      </c>
      <c r="W6" s="41">
        <v>8.3</v>
      </c>
      <c r="X6" s="35">
        <v>3.6</v>
      </c>
      <c r="Y6" s="35">
        <v>68.5</v>
      </c>
      <c r="Z6" s="47" t="s">
        <v>54</v>
      </c>
      <c r="AA6" s="48">
        <v>3</v>
      </c>
      <c r="AB6" s="46">
        <v>4</v>
      </c>
      <c r="AC6" s="46">
        <v>3</v>
      </c>
      <c r="AD6" s="46">
        <v>3</v>
      </c>
      <c r="AE6" s="46">
        <v>3</v>
      </c>
      <c r="AF6" s="46">
        <v>3</v>
      </c>
      <c r="AG6" s="46">
        <v>3</v>
      </c>
      <c r="AH6" s="46">
        <v>3</v>
      </c>
      <c r="AI6" s="46">
        <v>4</v>
      </c>
      <c r="AJ6" s="46">
        <v>4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57</v>
      </c>
      <c r="C7" s="34" t="s">
        <v>58</v>
      </c>
      <c r="D7" s="34" t="s">
        <v>49</v>
      </c>
      <c r="E7" s="34" t="s">
        <v>49</v>
      </c>
      <c r="F7" s="35">
        <v>29.703947368421055</v>
      </c>
      <c r="G7" s="36"/>
      <c r="H7" s="37"/>
      <c r="I7" s="38"/>
      <c r="J7" s="37"/>
      <c r="K7" s="39"/>
      <c r="L7" s="40"/>
      <c r="M7" s="41"/>
      <c r="N7" s="42">
        <f t="shared" si="0"/>
        <v>852640</v>
      </c>
      <c r="O7" s="43">
        <f aca="true" t="shared" si="1" ref="O7:O40">$O$5</f>
        <v>45187</v>
      </c>
      <c r="P7" s="34" t="s">
        <v>50</v>
      </c>
      <c r="Q7" s="44" t="s">
        <v>51</v>
      </c>
      <c r="R7" s="44" t="s">
        <v>52</v>
      </c>
      <c r="S7" s="37">
        <v>584</v>
      </c>
      <c r="T7" s="42">
        <v>1460</v>
      </c>
      <c r="U7" s="46" t="s">
        <v>59</v>
      </c>
      <c r="V7" s="37">
        <v>57</v>
      </c>
      <c r="W7" s="41">
        <v>7.8</v>
      </c>
      <c r="X7" s="35">
        <v>3.4</v>
      </c>
      <c r="Y7" s="35">
        <v>69.7</v>
      </c>
      <c r="Z7" s="47" t="s">
        <v>60</v>
      </c>
      <c r="AA7" s="48">
        <v>5</v>
      </c>
      <c r="AB7" s="46">
        <v>4</v>
      </c>
      <c r="AC7" s="46">
        <v>4</v>
      </c>
      <c r="AD7" s="46">
        <v>4</v>
      </c>
      <c r="AE7" s="46">
        <v>4</v>
      </c>
      <c r="AF7" s="46">
        <v>4</v>
      </c>
      <c r="AG7" s="46">
        <v>4</v>
      </c>
      <c r="AH7" s="46">
        <v>3</v>
      </c>
      <c r="AI7" s="46">
        <v>4</v>
      </c>
      <c r="AJ7" s="46">
        <v>4</v>
      </c>
      <c r="AK7" s="45" t="s">
        <v>61</v>
      </c>
      <c r="AL7" s="44"/>
      <c r="AM7" s="44"/>
      <c r="AN7" s="49" t="s">
        <v>62</v>
      </c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63</v>
      </c>
      <c r="D8" s="34" t="s">
        <v>49</v>
      </c>
      <c r="E8" s="34" t="s">
        <v>49</v>
      </c>
      <c r="F8" s="35">
        <v>26.940789473684212</v>
      </c>
      <c r="G8" s="36"/>
      <c r="H8" s="37"/>
      <c r="I8" s="38"/>
      <c r="J8" s="37"/>
      <c r="K8" s="39"/>
      <c r="L8" s="40"/>
      <c r="M8" s="41"/>
      <c r="N8" s="42">
        <f t="shared" si="0"/>
        <v>878040</v>
      </c>
      <c r="O8" s="43">
        <f t="shared" si="1"/>
        <v>45187</v>
      </c>
      <c r="P8" s="34" t="s">
        <v>50</v>
      </c>
      <c r="Q8" s="44" t="s">
        <v>51</v>
      </c>
      <c r="R8" s="44" t="s">
        <v>52</v>
      </c>
      <c r="S8" s="37">
        <v>648</v>
      </c>
      <c r="T8" s="42">
        <v>1355</v>
      </c>
      <c r="U8" s="46" t="s">
        <v>53</v>
      </c>
      <c r="V8" s="37">
        <v>65</v>
      </c>
      <c r="W8" s="41">
        <v>8.6</v>
      </c>
      <c r="X8" s="35">
        <v>3.2</v>
      </c>
      <c r="Y8" s="35">
        <v>70.5</v>
      </c>
      <c r="Z8" s="47" t="s">
        <v>54</v>
      </c>
      <c r="AA8" s="48">
        <v>3</v>
      </c>
      <c r="AB8" s="46">
        <v>4</v>
      </c>
      <c r="AC8" s="46">
        <v>3</v>
      </c>
      <c r="AD8" s="46">
        <v>3</v>
      </c>
      <c r="AE8" s="46">
        <v>3</v>
      </c>
      <c r="AF8" s="46">
        <v>3</v>
      </c>
      <c r="AG8" s="46">
        <v>3</v>
      </c>
      <c r="AH8" s="46">
        <v>3</v>
      </c>
      <c r="AI8" s="46">
        <v>4</v>
      </c>
      <c r="AJ8" s="46">
        <v>4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64</v>
      </c>
      <c r="D9" s="34" t="s">
        <v>49</v>
      </c>
      <c r="E9" s="34" t="s">
        <v>49</v>
      </c>
      <c r="F9" s="35">
        <v>29.440789473684212</v>
      </c>
      <c r="G9" s="36"/>
      <c r="H9" s="37"/>
      <c r="I9" s="38"/>
      <c r="J9" s="37"/>
      <c r="K9" s="39"/>
      <c r="L9" s="40"/>
      <c r="M9" s="41"/>
      <c r="N9" s="42">
        <f t="shared" si="0"/>
        <v>862944</v>
      </c>
      <c r="O9" s="43">
        <f t="shared" si="1"/>
        <v>45187</v>
      </c>
      <c r="P9" s="34" t="s">
        <v>50</v>
      </c>
      <c r="Q9" s="44" t="s">
        <v>51</v>
      </c>
      <c r="R9" s="44" t="s">
        <v>52</v>
      </c>
      <c r="S9" s="37">
        <v>606</v>
      </c>
      <c r="T9" s="42">
        <v>1424</v>
      </c>
      <c r="U9" s="46" t="s">
        <v>65</v>
      </c>
      <c r="V9" s="37">
        <v>69</v>
      </c>
      <c r="W9" s="41">
        <v>8.3</v>
      </c>
      <c r="X9" s="35">
        <v>1.7</v>
      </c>
      <c r="Y9" s="35">
        <v>72.7</v>
      </c>
      <c r="Z9" s="47" t="s">
        <v>60</v>
      </c>
      <c r="AA9" s="48">
        <v>5</v>
      </c>
      <c r="AB9" s="46">
        <v>4</v>
      </c>
      <c r="AC9" s="46">
        <v>3</v>
      </c>
      <c r="AD9" s="46">
        <v>3</v>
      </c>
      <c r="AE9" s="46">
        <v>3</v>
      </c>
      <c r="AF9" s="46">
        <v>3</v>
      </c>
      <c r="AG9" s="46">
        <v>3</v>
      </c>
      <c r="AH9" s="46">
        <v>3</v>
      </c>
      <c r="AI9" s="46">
        <v>4</v>
      </c>
      <c r="AJ9" s="46">
        <v>4</v>
      </c>
      <c r="AK9" s="45" t="s">
        <v>61</v>
      </c>
      <c r="AL9" s="44"/>
      <c r="AM9" s="44"/>
      <c r="AN9" s="49" t="s">
        <v>62</v>
      </c>
      <c r="AO9" s="49"/>
      <c r="AP9" s="50"/>
      <c r="AQ9" s="50"/>
    </row>
    <row r="10" spans="1:43" s="6" customFormat="1" ht="15" customHeight="1">
      <c r="A10" s="33">
        <v>6</v>
      </c>
      <c r="B10" s="34" t="s">
        <v>66</v>
      </c>
      <c r="C10" s="34" t="s">
        <v>67</v>
      </c>
      <c r="D10" s="34" t="s">
        <v>49</v>
      </c>
      <c r="E10" s="34" t="s">
        <v>49</v>
      </c>
      <c r="F10" s="35">
        <v>29.60526315789474</v>
      </c>
      <c r="G10" s="36"/>
      <c r="H10" s="37"/>
      <c r="I10" s="38"/>
      <c r="J10" s="37"/>
      <c r="K10" s="39"/>
      <c r="L10" s="40"/>
      <c r="M10" s="41"/>
      <c r="N10" s="42">
        <f t="shared" si="0"/>
        <v>1037141</v>
      </c>
      <c r="O10" s="43">
        <f t="shared" si="1"/>
        <v>45187</v>
      </c>
      <c r="P10" s="34" t="s">
        <v>50</v>
      </c>
      <c r="Q10" s="44" t="s">
        <v>51</v>
      </c>
      <c r="R10" s="44" t="s">
        <v>52</v>
      </c>
      <c r="S10" s="37">
        <v>647</v>
      </c>
      <c r="T10" s="42">
        <v>1603</v>
      </c>
      <c r="U10" s="46" t="s">
        <v>59</v>
      </c>
      <c r="V10" s="37">
        <v>63</v>
      </c>
      <c r="W10" s="41">
        <v>8.2</v>
      </c>
      <c r="X10" s="35">
        <v>3.1</v>
      </c>
      <c r="Y10" s="35">
        <v>70.2</v>
      </c>
      <c r="Z10" s="47">
        <v>2</v>
      </c>
      <c r="AA10" s="48">
        <v>7</v>
      </c>
      <c r="AB10" s="46">
        <v>4</v>
      </c>
      <c r="AC10" s="46">
        <v>4</v>
      </c>
      <c r="AD10" s="46">
        <v>4</v>
      </c>
      <c r="AE10" s="46">
        <v>4</v>
      </c>
      <c r="AF10" s="46">
        <v>4</v>
      </c>
      <c r="AG10" s="46">
        <v>4</v>
      </c>
      <c r="AH10" s="46">
        <v>3</v>
      </c>
      <c r="AI10" s="46">
        <v>5</v>
      </c>
      <c r="AJ10" s="46">
        <v>5</v>
      </c>
      <c r="AK10" s="45" t="s">
        <v>68</v>
      </c>
      <c r="AL10" s="44"/>
      <c r="AM10" s="44"/>
      <c r="AN10" s="34" t="s">
        <v>69</v>
      </c>
      <c r="AO10" s="34" t="s">
        <v>70</v>
      </c>
      <c r="AP10" s="50"/>
      <c r="AQ10" s="50"/>
    </row>
    <row r="11" spans="1:43" s="6" customFormat="1" ht="15" customHeight="1">
      <c r="A11" s="33">
        <v>7</v>
      </c>
      <c r="B11" s="34" t="s">
        <v>71</v>
      </c>
      <c r="C11" s="34" t="s">
        <v>72</v>
      </c>
      <c r="D11" s="34" t="s">
        <v>49</v>
      </c>
      <c r="E11" s="34" t="s">
        <v>49</v>
      </c>
      <c r="F11" s="35">
        <v>25.164473684210527</v>
      </c>
      <c r="G11" s="36"/>
      <c r="H11" s="37"/>
      <c r="I11" s="38"/>
      <c r="J11" s="37"/>
      <c r="K11" s="39"/>
      <c r="L11" s="40"/>
      <c r="M11" s="41"/>
      <c r="N11" s="42">
        <f t="shared" si="0"/>
        <v>860262</v>
      </c>
      <c r="O11" s="43">
        <f t="shared" si="1"/>
        <v>45187</v>
      </c>
      <c r="P11" s="34" t="s">
        <v>50</v>
      </c>
      <c r="Q11" s="44" t="s">
        <v>51</v>
      </c>
      <c r="R11" s="44" t="s">
        <v>52</v>
      </c>
      <c r="S11" s="37">
        <v>533</v>
      </c>
      <c r="T11" s="42">
        <v>1614</v>
      </c>
      <c r="U11" s="46" t="s">
        <v>73</v>
      </c>
      <c r="V11" s="37">
        <v>68</v>
      </c>
      <c r="W11" s="41">
        <v>6.7</v>
      </c>
      <c r="X11" s="35">
        <v>1.5</v>
      </c>
      <c r="Y11" s="35">
        <v>72.7</v>
      </c>
      <c r="Z11" s="47" t="s">
        <v>60</v>
      </c>
      <c r="AA11" s="48">
        <v>5</v>
      </c>
      <c r="AB11" s="46">
        <v>4</v>
      </c>
      <c r="AC11" s="46">
        <v>4</v>
      </c>
      <c r="AD11" s="46">
        <v>4</v>
      </c>
      <c r="AE11" s="46">
        <v>4</v>
      </c>
      <c r="AF11" s="46">
        <v>4</v>
      </c>
      <c r="AG11" s="46">
        <v>4</v>
      </c>
      <c r="AH11" s="46">
        <v>2</v>
      </c>
      <c r="AI11" s="46">
        <v>4</v>
      </c>
      <c r="AJ11" s="46">
        <v>4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66</v>
      </c>
      <c r="C12" s="34" t="s">
        <v>74</v>
      </c>
      <c r="D12" s="34" t="s">
        <v>49</v>
      </c>
      <c r="E12" s="34" t="s">
        <v>49</v>
      </c>
      <c r="F12" s="35">
        <v>25.625</v>
      </c>
      <c r="G12" s="36"/>
      <c r="H12" s="37"/>
      <c r="I12" s="38"/>
      <c r="J12" s="37"/>
      <c r="K12" s="39"/>
      <c r="L12" s="40"/>
      <c r="M12" s="41"/>
      <c r="N12" s="42">
        <f t="shared" si="0"/>
        <v>722775</v>
      </c>
      <c r="O12" s="43">
        <f t="shared" si="1"/>
        <v>45187</v>
      </c>
      <c r="P12" s="34" t="s">
        <v>50</v>
      </c>
      <c r="Q12" s="44" t="s">
        <v>51</v>
      </c>
      <c r="R12" s="44" t="s">
        <v>52</v>
      </c>
      <c r="S12" s="37">
        <v>575</v>
      </c>
      <c r="T12" s="42">
        <v>1257</v>
      </c>
      <c r="U12" s="46" t="s">
        <v>75</v>
      </c>
      <c r="V12" s="37">
        <v>52</v>
      </c>
      <c r="W12" s="41">
        <v>7.6</v>
      </c>
      <c r="X12" s="35">
        <v>2.7</v>
      </c>
      <c r="Y12" s="35">
        <v>69.6</v>
      </c>
      <c r="Z12" s="47" t="s">
        <v>76</v>
      </c>
      <c r="AA12" s="48">
        <v>2</v>
      </c>
      <c r="AB12" s="46">
        <v>2</v>
      </c>
      <c r="AC12" s="46">
        <v>3</v>
      </c>
      <c r="AD12" s="46">
        <v>3</v>
      </c>
      <c r="AE12" s="46">
        <v>2</v>
      </c>
      <c r="AF12" s="46">
        <v>2</v>
      </c>
      <c r="AG12" s="46">
        <v>2</v>
      </c>
      <c r="AH12" s="46">
        <v>2</v>
      </c>
      <c r="AI12" s="46">
        <v>4</v>
      </c>
      <c r="AJ12" s="46">
        <v>4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71</v>
      </c>
      <c r="C13" s="34" t="s">
        <v>77</v>
      </c>
      <c r="D13" s="34" t="s">
        <v>78</v>
      </c>
      <c r="E13" s="34" t="s">
        <v>79</v>
      </c>
      <c r="F13" s="35">
        <v>31.513157894736842</v>
      </c>
      <c r="G13" s="36"/>
      <c r="H13" s="37"/>
      <c r="I13" s="38"/>
      <c r="J13" s="37"/>
      <c r="K13" s="39"/>
      <c r="L13" s="40"/>
      <c r="M13" s="41"/>
      <c r="N13" s="42">
        <f t="shared" si="0"/>
        <v>1060200</v>
      </c>
      <c r="O13" s="43">
        <f t="shared" si="1"/>
        <v>45187</v>
      </c>
      <c r="P13" s="34" t="s">
        <v>50</v>
      </c>
      <c r="Q13" s="44" t="s">
        <v>80</v>
      </c>
      <c r="R13" s="44" t="s">
        <v>81</v>
      </c>
      <c r="S13" s="37">
        <v>475</v>
      </c>
      <c r="T13" s="42">
        <v>2232</v>
      </c>
      <c r="U13" s="46" t="s">
        <v>82</v>
      </c>
      <c r="V13" s="37">
        <v>72</v>
      </c>
      <c r="W13" s="41">
        <v>7.7</v>
      </c>
      <c r="X13" s="35">
        <v>1.8</v>
      </c>
      <c r="Y13" s="35">
        <v>76.4</v>
      </c>
      <c r="Z13" s="47">
        <v>3</v>
      </c>
      <c r="AA13" s="48">
        <v>10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66</v>
      </c>
      <c r="C14" s="34" t="s">
        <v>83</v>
      </c>
      <c r="D14" s="34" t="s">
        <v>84</v>
      </c>
      <c r="E14" s="34" t="s">
        <v>85</v>
      </c>
      <c r="F14" s="35">
        <v>28.05921052631579</v>
      </c>
      <c r="G14" s="36"/>
      <c r="H14" s="37"/>
      <c r="I14" s="38"/>
      <c r="J14" s="37"/>
      <c r="K14" s="39"/>
      <c r="L14" s="40"/>
      <c r="M14" s="41"/>
      <c r="N14" s="42">
        <f t="shared" si="0"/>
        <v>1209270</v>
      </c>
      <c r="O14" s="43">
        <f t="shared" si="1"/>
        <v>45187</v>
      </c>
      <c r="P14" s="34" t="s">
        <v>50</v>
      </c>
      <c r="Q14" s="44" t="s">
        <v>80</v>
      </c>
      <c r="R14" s="44" t="s">
        <v>81</v>
      </c>
      <c r="S14" s="37">
        <v>519</v>
      </c>
      <c r="T14" s="42">
        <v>2330</v>
      </c>
      <c r="U14" s="46" t="s">
        <v>82</v>
      </c>
      <c r="V14" s="37">
        <v>76</v>
      </c>
      <c r="W14" s="41">
        <v>8.1</v>
      </c>
      <c r="X14" s="35">
        <v>1.7</v>
      </c>
      <c r="Y14" s="35">
        <v>76.7</v>
      </c>
      <c r="Z14" s="47" t="s">
        <v>86</v>
      </c>
      <c r="AA14" s="48">
        <v>8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87</v>
      </c>
      <c r="C15" s="34" t="s">
        <v>88</v>
      </c>
      <c r="D15" s="34" t="s">
        <v>89</v>
      </c>
      <c r="E15" s="34" t="s">
        <v>90</v>
      </c>
      <c r="F15" s="35">
        <v>30.789473684210527</v>
      </c>
      <c r="G15" s="36"/>
      <c r="H15" s="37"/>
      <c r="I15" s="38"/>
      <c r="J15" s="37"/>
      <c r="K15" s="39"/>
      <c r="L15" s="40"/>
      <c r="M15" s="41"/>
      <c r="N15" s="42">
        <f t="shared" si="0"/>
        <v>851828</v>
      </c>
      <c r="O15" s="43">
        <f t="shared" si="1"/>
        <v>45187</v>
      </c>
      <c r="P15" s="34" t="s">
        <v>50</v>
      </c>
      <c r="Q15" s="44" t="s">
        <v>80</v>
      </c>
      <c r="R15" s="44" t="s">
        <v>81</v>
      </c>
      <c r="S15" s="37">
        <v>394</v>
      </c>
      <c r="T15" s="42">
        <v>2162</v>
      </c>
      <c r="U15" s="46" t="s">
        <v>82</v>
      </c>
      <c r="V15" s="37">
        <v>68</v>
      </c>
      <c r="W15" s="41">
        <v>6.6</v>
      </c>
      <c r="X15" s="35">
        <v>1.8</v>
      </c>
      <c r="Y15" s="35">
        <v>76.1</v>
      </c>
      <c r="Z15" s="47">
        <v>4</v>
      </c>
      <c r="AA15" s="48">
        <v>11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2</v>
      </c>
      <c r="AI15" s="46">
        <v>5</v>
      </c>
      <c r="AJ15" s="46">
        <v>5</v>
      </c>
      <c r="AK15" s="45" t="s">
        <v>91</v>
      </c>
      <c r="AL15" s="44"/>
      <c r="AM15" s="44"/>
      <c r="AN15" s="34" t="s">
        <v>92</v>
      </c>
      <c r="AO15" s="51"/>
      <c r="AP15" s="50"/>
      <c r="AQ15" s="50"/>
    </row>
    <row r="16" spans="1:43" s="6" customFormat="1" ht="15" customHeight="1">
      <c r="A16" s="33">
        <v>12</v>
      </c>
      <c r="B16" s="34" t="s">
        <v>66</v>
      </c>
      <c r="C16" s="51" t="s">
        <v>93</v>
      </c>
      <c r="D16" s="51" t="s">
        <v>94</v>
      </c>
      <c r="E16" s="51" t="s">
        <v>95</v>
      </c>
      <c r="F16" s="35">
        <v>27.861842105263158</v>
      </c>
      <c r="G16" s="37"/>
      <c r="H16" s="37"/>
      <c r="I16" s="38"/>
      <c r="J16" s="37"/>
      <c r="K16" s="39"/>
      <c r="L16" s="40"/>
      <c r="M16" s="41"/>
      <c r="N16" s="42">
        <f t="shared" si="0"/>
        <v>1252086</v>
      </c>
      <c r="O16" s="43">
        <f t="shared" si="1"/>
        <v>45187</v>
      </c>
      <c r="P16" s="34" t="s">
        <v>50</v>
      </c>
      <c r="Q16" s="44" t="s">
        <v>80</v>
      </c>
      <c r="R16" s="44" t="s">
        <v>81</v>
      </c>
      <c r="S16" s="37">
        <v>622</v>
      </c>
      <c r="T16" s="42">
        <v>2013</v>
      </c>
      <c r="U16" s="46" t="s">
        <v>82</v>
      </c>
      <c r="V16" s="37">
        <v>72</v>
      </c>
      <c r="W16" s="41">
        <v>8.6</v>
      </c>
      <c r="X16" s="35">
        <v>4.3</v>
      </c>
      <c r="Y16" s="35">
        <v>72.9</v>
      </c>
      <c r="Z16" s="47" t="s">
        <v>86</v>
      </c>
      <c r="AA16" s="48">
        <v>8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66</v>
      </c>
      <c r="C17" s="34" t="s">
        <v>96</v>
      </c>
      <c r="D17" s="34" t="s">
        <v>89</v>
      </c>
      <c r="E17" s="34" t="s">
        <v>97</v>
      </c>
      <c r="F17" s="35">
        <v>30.23026315789474</v>
      </c>
      <c r="G17" s="37"/>
      <c r="H17" s="37"/>
      <c r="I17" s="38"/>
      <c r="J17" s="37"/>
      <c r="K17" s="39"/>
      <c r="L17" s="40"/>
      <c r="M17" s="41"/>
      <c r="N17" s="42">
        <f t="shared" si="0"/>
        <v>945511</v>
      </c>
      <c r="O17" s="43">
        <f t="shared" si="1"/>
        <v>45187</v>
      </c>
      <c r="P17" s="34" t="s">
        <v>50</v>
      </c>
      <c r="Q17" s="44" t="s">
        <v>80</v>
      </c>
      <c r="R17" s="44" t="s">
        <v>52</v>
      </c>
      <c r="S17" s="37">
        <v>461</v>
      </c>
      <c r="T17" s="42">
        <v>2051</v>
      </c>
      <c r="U17" s="46" t="s">
        <v>73</v>
      </c>
      <c r="V17" s="37">
        <v>70</v>
      </c>
      <c r="W17" s="41">
        <v>7.3</v>
      </c>
      <c r="X17" s="35">
        <v>1.2</v>
      </c>
      <c r="Y17" s="35">
        <v>76.5</v>
      </c>
      <c r="Z17" s="47">
        <v>2</v>
      </c>
      <c r="AA17" s="48">
        <v>7</v>
      </c>
      <c r="AB17" s="46">
        <v>4</v>
      </c>
      <c r="AC17" s="46">
        <v>4</v>
      </c>
      <c r="AD17" s="46">
        <v>4</v>
      </c>
      <c r="AE17" s="46">
        <v>4</v>
      </c>
      <c r="AF17" s="46">
        <v>5</v>
      </c>
      <c r="AG17" s="46">
        <v>4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98</v>
      </c>
      <c r="C18" s="34" t="s">
        <v>93</v>
      </c>
      <c r="D18" s="34" t="s">
        <v>77</v>
      </c>
      <c r="E18" s="34" t="s">
        <v>99</v>
      </c>
      <c r="F18" s="35">
        <v>26.25</v>
      </c>
      <c r="G18" s="37"/>
      <c r="H18" s="37"/>
      <c r="I18" s="38"/>
      <c r="J18" s="37"/>
      <c r="K18" s="39"/>
      <c r="L18" s="40"/>
      <c r="M18" s="41"/>
      <c r="N18" s="42">
        <f t="shared" si="0"/>
        <v>1389476</v>
      </c>
      <c r="O18" s="43">
        <f t="shared" si="1"/>
        <v>45187</v>
      </c>
      <c r="P18" s="34" t="s">
        <v>50</v>
      </c>
      <c r="Q18" s="44" t="s">
        <v>80</v>
      </c>
      <c r="R18" s="44" t="s">
        <v>52</v>
      </c>
      <c r="S18" s="37">
        <v>506</v>
      </c>
      <c r="T18" s="42">
        <v>2746</v>
      </c>
      <c r="U18" s="46" t="s">
        <v>82</v>
      </c>
      <c r="V18" s="37">
        <v>81</v>
      </c>
      <c r="W18" s="41">
        <v>8.9</v>
      </c>
      <c r="X18" s="35">
        <v>2.6</v>
      </c>
      <c r="Y18" s="35">
        <v>77.3</v>
      </c>
      <c r="Z18" s="47">
        <v>5</v>
      </c>
      <c r="AA18" s="48">
        <v>12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70</v>
      </c>
      <c r="AP18" s="50"/>
      <c r="AQ18" s="50"/>
    </row>
    <row r="19" spans="1:43" s="6" customFormat="1" ht="15" customHeight="1">
      <c r="A19" s="33">
        <v>15</v>
      </c>
      <c r="B19" s="34" t="s">
        <v>66</v>
      </c>
      <c r="C19" s="34" t="s">
        <v>100</v>
      </c>
      <c r="D19" s="34" t="s">
        <v>96</v>
      </c>
      <c r="E19" s="34" t="s">
        <v>89</v>
      </c>
      <c r="F19" s="35">
        <v>30.065789473684212</v>
      </c>
      <c r="G19" s="37"/>
      <c r="H19" s="37"/>
      <c r="I19" s="38"/>
      <c r="J19" s="37"/>
      <c r="K19" s="39"/>
      <c r="L19" s="40"/>
      <c r="M19" s="41"/>
      <c r="N19" s="42">
        <f t="shared" si="0"/>
        <v>1263249</v>
      </c>
      <c r="O19" s="43">
        <f t="shared" si="1"/>
        <v>45187</v>
      </c>
      <c r="P19" s="34" t="s">
        <v>50</v>
      </c>
      <c r="Q19" s="44" t="s">
        <v>80</v>
      </c>
      <c r="R19" s="44" t="s">
        <v>52</v>
      </c>
      <c r="S19" s="37">
        <v>531</v>
      </c>
      <c r="T19" s="42">
        <v>2379</v>
      </c>
      <c r="U19" s="46" t="s">
        <v>82</v>
      </c>
      <c r="V19" s="37">
        <v>66</v>
      </c>
      <c r="W19" s="41">
        <v>8.7</v>
      </c>
      <c r="X19" s="35">
        <v>2.8</v>
      </c>
      <c r="Y19" s="35">
        <v>74.6</v>
      </c>
      <c r="Z19" s="47" t="s">
        <v>101</v>
      </c>
      <c r="AA19" s="48">
        <v>9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66</v>
      </c>
      <c r="C20" s="34" t="s">
        <v>93</v>
      </c>
      <c r="D20" s="34" t="s">
        <v>97</v>
      </c>
      <c r="E20" s="34" t="s">
        <v>102</v>
      </c>
      <c r="F20" s="35">
        <v>28.35526315789474</v>
      </c>
      <c r="G20" s="37"/>
      <c r="H20" s="37"/>
      <c r="I20" s="38"/>
      <c r="J20" s="37"/>
      <c r="K20" s="39"/>
      <c r="L20" s="40"/>
      <c r="M20" s="41"/>
      <c r="N20" s="42">
        <f t="shared" si="0"/>
        <v>1056734</v>
      </c>
      <c r="O20" s="43">
        <f t="shared" si="1"/>
        <v>45187</v>
      </c>
      <c r="P20" s="34" t="s">
        <v>50</v>
      </c>
      <c r="Q20" s="44" t="s">
        <v>80</v>
      </c>
      <c r="R20" s="44" t="s">
        <v>52</v>
      </c>
      <c r="S20" s="37">
        <v>526</v>
      </c>
      <c r="T20" s="42">
        <v>2009</v>
      </c>
      <c r="U20" s="46" t="s">
        <v>73</v>
      </c>
      <c r="V20" s="37">
        <v>57</v>
      </c>
      <c r="W20" s="41">
        <v>8.3</v>
      </c>
      <c r="X20" s="35">
        <v>3.6</v>
      </c>
      <c r="Y20" s="35">
        <v>72.6</v>
      </c>
      <c r="Z20" s="47" t="s">
        <v>103</v>
      </c>
      <c r="AA20" s="48">
        <v>6</v>
      </c>
      <c r="AB20" s="46">
        <v>4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71</v>
      </c>
      <c r="C21" s="34" t="s">
        <v>93</v>
      </c>
      <c r="D21" s="34" t="s">
        <v>104</v>
      </c>
      <c r="E21" s="34" t="s">
        <v>102</v>
      </c>
      <c r="F21" s="35">
        <v>29.93421052631579</v>
      </c>
      <c r="G21" s="37"/>
      <c r="H21" s="37"/>
      <c r="I21" s="38"/>
      <c r="J21" s="37"/>
      <c r="K21" s="39"/>
      <c r="L21" s="40"/>
      <c r="M21" s="41"/>
      <c r="N21" s="42">
        <f t="shared" si="0"/>
        <v>1405232</v>
      </c>
      <c r="O21" s="43">
        <f t="shared" si="1"/>
        <v>45187</v>
      </c>
      <c r="P21" s="34" t="s">
        <v>50</v>
      </c>
      <c r="Q21" s="44" t="s">
        <v>80</v>
      </c>
      <c r="R21" s="44" t="s">
        <v>52</v>
      </c>
      <c r="S21" s="37">
        <v>568</v>
      </c>
      <c r="T21" s="42">
        <v>2474</v>
      </c>
      <c r="U21" s="46" t="s">
        <v>82</v>
      </c>
      <c r="V21" s="37">
        <v>86</v>
      </c>
      <c r="W21" s="41">
        <v>9.3</v>
      </c>
      <c r="X21" s="35">
        <v>2.7</v>
      </c>
      <c r="Y21" s="35">
        <v>77.3</v>
      </c>
      <c r="Z21" s="47">
        <v>3</v>
      </c>
      <c r="AA21" s="48">
        <v>10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98</v>
      </c>
      <c r="C22" s="34" t="s">
        <v>93</v>
      </c>
      <c r="D22" s="34" t="s">
        <v>89</v>
      </c>
      <c r="E22" s="34" t="s">
        <v>97</v>
      </c>
      <c r="F22" s="35">
        <v>27.763157894736842</v>
      </c>
      <c r="G22" s="37"/>
      <c r="H22" s="37"/>
      <c r="I22" s="38"/>
      <c r="J22" s="37"/>
      <c r="K22" s="39"/>
      <c r="L22" s="40"/>
      <c r="M22" s="41"/>
      <c r="N22" s="42">
        <f t="shared" si="0"/>
        <v>904050</v>
      </c>
      <c r="O22" s="43">
        <f t="shared" si="1"/>
        <v>45187</v>
      </c>
      <c r="P22" s="34" t="s">
        <v>50</v>
      </c>
      <c r="Q22" s="44" t="s">
        <v>80</v>
      </c>
      <c r="R22" s="44" t="s">
        <v>52</v>
      </c>
      <c r="S22" s="37">
        <v>525</v>
      </c>
      <c r="T22" s="42">
        <v>1722</v>
      </c>
      <c r="U22" s="46" t="s">
        <v>65</v>
      </c>
      <c r="V22" s="37">
        <v>62</v>
      </c>
      <c r="W22" s="41">
        <v>8.2</v>
      </c>
      <c r="X22" s="35">
        <v>3.6</v>
      </c>
      <c r="Y22" s="35">
        <v>73.1</v>
      </c>
      <c r="Z22" s="47" t="s">
        <v>60</v>
      </c>
      <c r="AA22" s="48">
        <v>5</v>
      </c>
      <c r="AB22" s="46">
        <v>5</v>
      </c>
      <c r="AC22" s="46">
        <v>3</v>
      </c>
      <c r="AD22" s="46">
        <v>3</v>
      </c>
      <c r="AE22" s="46">
        <v>3</v>
      </c>
      <c r="AF22" s="46">
        <v>3</v>
      </c>
      <c r="AG22" s="46">
        <v>3</v>
      </c>
      <c r="AH22" s="46">
        <v>2</v>
      </c>
      <c r="AI22" s="46">
        <v>4</v>
      </c>
      <c r="AJ22" s="46">
        <v>4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71</v>
      </c>
      <c r="C23" s="34" t="s">
        <v>93</v>
      </c>
      <c r="D23" s="34" t="s">
        <v>105</v>
      </c>
      <c r="E23" s="34" t="s">
        <v>106</v>
      </c>
      <c r="F23" s="35">
        <v>29.703947368421055</v>
      </c>
      <c r="G23" s="37"/>
      <c r="H23" s="37"/>
      <c r="I23" s="38"/>
      <c r="J23" s="37"/>
      <c r="K23" s="39"/>
      <c r="L23" s="40"/>
      <c r="M23" s="41"/>
      <c r="N23" s="42">
        <f t="shared" si="0"/>
        <v>1232280</v>
      </c>
      <c r="O23" s="43">
        <f t="shared" si="1"/>
        <v>45187</v>
      </c>
      <c r="P23" s="34" t="s">
        <v>50</v>
      </c>
      <c r="Q23" s="44" t="s">
        <v>80</v>
      </c>
      <c r="R23" s="44" t="s">
        <v>52</v>
      </c>
      <c r="S23" s="37">
        <v>540</v>
      </c>
      <c r="T23" s="42">
        <v>2282</v>
      </c>
      <c r="U23" s="46" t="s">
        <v>82</v>
      </c>
      <c r="V23" s="37">
        <v>72</v>
      </c>
      <c r="W23" s="41">
        <v>9</v>
      </c>
      <c r="X23" s="35">
        <v>2.8</v>
      </c>
      <c r="Y23" s="35">
        <v>75.6</v>
      </c>
      <c r="Z23" s="47" t="s">
        <v>101</v>
      </c>
      <c r="AA23" s="48">
        <v>9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5" t="s">
        <v>107</v>
      </c>
      <c r="AL23" s="44"/>
      <c r="AM23" s="44"/>
      <c r="AN23" s="34" t="s">
        <v>92</v>
      </c>
      <c r="AO23" s="51"/>
      <c r="AP23" s="50"/>
      <c r="AQ23" s="50"/>
    </row>
    <row r="24" spans="1:43" s="6" customFormat="1" ht="15" customHeight="1">
      <c r="A24" s="33">
        <v>20</v>
      </c>
      <c r="B24" s="34" t="s">
        <v>66</v>
      </c>
      <c r="C24" s="34" t="s">
        <v>108</v>
      </c>
      <c r="D24" s="34" t="s">
        <v>109</v>
      </c>
      <c r="E24" s="34" t="s">
        <v>110</v>
      </c>
      <c r="F24" s="35">
        <v>31.18421052631579</v>
      </c>
      <c r="G24" s="37"/>
      <c r="H24" s="37"/>
      <c r="I24" s="38"/>
      <c r="J24" s="37"/>
      <c r="K24" s="39"/>
      <c r="L24" s="40"/>
      <c r="M24" s="41"/>
      <c r="N24" s="42">
        <f t="shared" si="0"/>
        <v>1370894</v>
      </c>
      <c r="O24" s="43">
        <f t="shared" si="1"/>
        <v>45187</v>
      </c>
      <c r="P24" s="34" t="s">
        <v>50</v>
      </c>
      <c r="Q24" s="44" t="s">
        <v>80</v>
      </c>
      <c r="R24" s="44" t="s">
        <v>52</v>
      </c>
      <c r="S24" s="37">
        <v>541</v>
      </c>
      <c r="T24" s="42">
        <v>2534</v>
      </c>
      <c r="U24" s="46" t="s">
        <v>82</v>
      </c>
      <c r="V24" s="37">
        <v>80</v>
      </c>
      <c r="W24" s="41">
        <v>9.1</v>
      </c>
      <c r="X24" s="35">
        <v>2.4</v>
      </c>
      <c r="Y24" s="35">
        <v>76.9</v>
      </c>
      <c r="Z24" s="47">
        <v>4</v>
      </c>
      <c r="AA24" s="48">
        <v>11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98</v>
      </c>
      <c r="C25" s="34" t="s">
        <v>111</v>
      </c>
      <c r="D25" s="34" t="s">
        <v>77</v>
      </c>
      <c r="E25" s="34" t="s">
        <v>112</v>
      </c>
      <c r="F25" s="35">
        <v>30.23026315789474</v>
      </c>
      <c r="G25" s="37"/>
      <c r="H25" s="37"/>
      <c r="I25" s="38"/>
      <c r="J25" s="37"/>
      <c r="K25" s="39"/>
      <c r="L25" s="40"/>
      <c r="M25" s="41"/>
      <c r="N25" s="42">
        <f t="shared" si="0"/>
        <v>1422550</v>
      </c>
      <c r="O25" s="43">
        <f t="shared" si="1"/>
        <v>45187</v>
      </c>
      <c r="P25" s="34" t="s">
        <v>50</v>
      </c>
      <c r="Q25" s="44" t="s">
        <v>80</v>
      </c>
      <c r="R25" s="44" t="s">
        <v>52</v>
      </c>
      <c r="S25" s="37">
        <v>575</v>
      </c>
      <c r="T25" s="42">
        <v>2474</v>
      </c>
      <c r="U25" s="46" t="s">
        <v>82</v>
      </c>
      <c r="V25" s="37">
        <v>98</v>
      </c>
      <c r="W25" s="41">
        <v>8.8</v>
      </c>
      <c r="X25" s="35">
        <v>1.7</v>
      </c>
      <c r="Y25" s="35">
        <v>79.3</v>
      </c>
      <c r="Z25" s="47">
        <v>3</v>
      </c>
      <c r="AA25" s="48">
        <v>10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66</v>
      </c>
      <c r="C26" s="34" t="s">
        <v>93</v>
      </c>
      <c r="D26" s="34" t="s">
        <v>84</v>
      </c>
      <c r="E26" s="34" t="s">
        <v>89</v>
      </c>
      <c r="F26" s="35">
        <v>29.539473684210527</v>
      </c>
      <c r="G26" s="37"/>
      <c r="H26" s="37"/>
      <c r="I26" s="38"/>
      <c r="J26" s="37"/>
      <c r="K26" s="39"/>
      <c r="L26" s="40"/>
      <c r="M26" s="41"/>
      <c r="N26" s="42">
        <f t="shared" si="0"/>
        <v>1339764</v>
      </c>
      <c r="O26" s="43">
        <f t="shared" si="1"/>
        <v>45187</v>
      </c>
      <c r="P26" s="34" t="s">
        <v>50</v>
      </c>
      <c r="Q26" s="44" t="s">
        <v>80</v>
      </c>
      <c r="R26" s="44" t="s">
        <v>52</v>
      </c>
      <c r="S26" s="37">
        <v>582</v>
      </c>
      <c r="T26" s="42">
        <v>2302</v>
      </c>
      <c r="U26" s="46" t="s">
        <v>82</v>
      </c>
      <c r="V26" s="37">
        <v>75</v>
      </c>
      <c r="W26" s="41">
        <v>8.7</v>
      </c>
      <c r="X26" s="35">
        <v>1.5</v>
      </c>
      <c r="Y26" s="35">
        <v>76.4</v>
      </c>
      <c r="Z26" s="47" t="s">
        <v>101</v>
      </c>
      <c r="AA26" s="48">
        <v>9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98</v>
      </c>
      <c r="C27" s="34" t="s">
        <v>113</v>
      </c>
      <c r="D27" s="34" t="s">
        <v>96</v>
      </c>
      <c r="E27" s="34" t="s">
        <v>90</v>
      </c>
      <c r="F27" s="35">
        <v>29.60526315789474</v>
      </c>
      <c r="G27" s="37"/>
      <c r="H27" s="37"/>
      <c r="I27" s="38"/>
      <c r="J27" s="37"/>
      <c r="K27" s="39"/>
      <c r="L27" s="40"/>
      <c r="M27" s="41"/>
      <c r="N27" s="42">
        <f t="shared" si="0"/>
        <v>1508640</v>
      </c>
      <c r="O27" s="43">
        <f t="shared" si="1"/>
        <v>45187</v>
      </c>
      <c r="P27" s="34" t="s">
        <v>50</v>
      </c>
      <c r="Q27" s="44" t="s">
        <v>80</v>
      </c>
      <c r="R27" s="44" t="s">
        <v>52</v>
      </c>
      <c r="S27" s="37">
        <v>560</v>
      </c>
      <c r="T27" s="42">
        <v>2694</v>
      </c>
      <c r="U27" s="46" t="s">
        <v>82</v>
      </c>
      <c r="V27" s="37">
        <v>102</v>
      </c>
      <c r="W27" s="41">
        <v>9.3</v>
      </c>
      <c r="X27" s="35">
        <v>1.7</v>
      </c>
      <c r="Y27" s="35">
        <v>80.3</v>
      </c>
      <c r="Z27" s="47">
        <v>4</v>
      </c>
      <c r="AA27" s="48">
        <v>11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2</v>
      </c>
      <c r="AI27" s="46">
        <v>5</v>
      </c>
      <c r="AJ27" s="46">
        <v>5</v>
      </c>
      <c r="AK27" s="44"/>
      <c r="AL27" s="44"/>
      <c r="AM27" s="44"/>
      <c r="AN27" s="51"/>
      <c r="AO27" s="34" t="s">
        <v>70</v>
      </c>
      <c r="AP27" s="50"/>
      <c r="AQ27" s="50"/>
    </row>
    <row r="28" spans="1:43" s="6" customFormat="1" ht="15" customHeight="1">
      <c r="A28" s="33">
        <v>24</v>
      </c>
      <c r="B28" s="34" t="s">
        <v>66</v>
      </c>
      <c r="C28" s="34" t="s">
        <v>96</v>
      </c>
      <c r="D28" s="34" t="s">
        <v>84</v>
      </c>
      <c r="E28" s="34" t="s">
        <v>89</v>
      </c>
      <c r="F28" s="35">
        <v>30.592105263157897</v>
      </c>
      <c r="G28" s="37"/>
      <c r="H28" s="37"/>
      <c r="I28" s="38"/>
      <c r="J28" s="37"/>
      <c r="K28" s="39"/>
      <c r="L28" s="40"/>
      <c r="M28" s="41"/>
      <c r="N28" s="42">
        <f t="shared" si="0"/>
        <v>1148186</v>
      </c>
      <c r="O28" s="43">
        <f t="shared" si="1"/>
        <v>45187</v>
      </c>
      <c r="P28" s="34" t="s">
        <v>50</v>
      </c>
      <c r="Q28" s="44" t="s">
        <v>80</v>
      </c>
      <c r="R28" s="44" t="s">
        <v>52</v>
      </c>
      <c r="S28" s="37">
        <v>559</v>
      </c>
      <c r="T28" s="42">
        <v>2054</v>
      </c>
      <c r="U28" s="46" t="s">
        <v>73</v>
      </c>
      <c r="V28" s="37">
        <v>72</v>
      </c>
      <c r="W28" s="41">
        <v>8.8</v>
      </c>
      <c r="X28" s="35">
        <v>1.6</v>
      </c>
      <c r="Y28" s="35">
        <v>76.2</v>
      </c>
      <c r="Z28" s="47" t="s">
        <v>60</v>
      </c>
      <c r="AA28" s="48">
        <v>5</v>
      </c>
      <c r="AB28" s="46">
        <v>4</v>
      </c>
      <c r="AC28" s="46">
        <v>4</v>
      </c>
      <c r="AD28" s="46">
        <v>4</v>
      </c>
      <c r="AE28" s="46">
        <v>4</v>
      </c>
      <c r="AF28" s="46">
        <v>4</v>
      </c>
      <c r="AG28" s="46">
        <v>4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25</v>
      </c>
      <c r="B29" s="34" t="s">
        <v>98</v>
      </c>
      <c r="C29" s="34" t="s">
        <v>114</v>
      </c>
      <c r="D29" s="34" t="s">
        <v>89</v>
      </c>
      <c r="E29" s="34" t="s">
        <v>90</v>
      </c>
      <c r="F29" s="35">
        <v>23.355263157894736</v>
      </c>
      <c r="G29" s="37"/>
      <c r="H29" s="37"/>
      <c r="I29" s="38"/>
      <c r="J29" s="37"/>
      <c r="K29" s="39"/>
      <c r="L29" s="40"/>
      <c r="M29" s="41"/>
      <c r="N29" s="42">
        <f t="shared" si="0"/>
        <v>1522059</v>
      </c>
      <c r="O29" s="43">
        <f t="shared" si="1"/>
        <v>45187</v>
      </c>
      <c r="P29" s="34" t="s">
        <v>50</v>
      </c>
      <c r="Q29" s="44" t="s">
        <v>80</v>
      </c>
      <c r="R29" s="44" t="s">
        <v>52</v>
      </c>
      <c r="S29" s="37">
        <v>599</v>
      </c>
      <c r="T29" s="42">
        <v>2541</v>
      </c>
      <c r="U29" s="46" t="s">
        <v>82</v>
      </c>
      <c r="V29" s="37">
        <v>108</v>
      </c>
      <c r="W29" s="41">
        <v>9.3</v>
      </c>
      <c r="X29" s="35">
        <v>1.4</v>
      </c>
      <c r="Y29" s="35">
        <v>80.9</v>
      </c>
      <c r="Z29" s="47">
        <v>4</v>
      </c>
      <c r="AA29" s="48">
        <v>11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2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34" t="s">
        <v>71</v>
      </c>
      <c r="C30" s="34" t="s">
        <v>93</v>
      </c>
      <c r="D30" s="34" t="s">
        <v>84</v>
      </c>
      <c r="E30" s="34" t="s">
        <v>115</v>
      </c>
      <c r="F30" s="35">
        <v>28.717105263157897</v>
      </c>
      <c r="G30" s="37"/>
      <c r="H30" s="37"/>
      <c r="I30" s="38"/>
      <c r="J30" s="37"/>
      <c r="K30" s="39"/>
      <c r="L30" s="40"/>
      <c r="M30" s="41"/>
      <c r="N30" s="42">
        <f t="shared" si="0"/>
        <v>1060050</v>
      </c>
      <c r="O30" s="43">
        <f t="shared" si="1"/>
        <v>45187</v>
      </c>
      <c r="P30" s="34" t="s">
        <v>50</v>
      </c>
      <c r="Q30" s="44" t="s">
        <v>80</v>
      </c>
      <c r="R30" s="44" t="s">
        <v>52</v>
      </c>
      <c r="S30" s="37">
        <v>555</v>
      </c>
      <c r="T30" s="42">
        <v>1910</v>
      </c>
      <c r="U30" s="46" t="s">
        <v>116</v>
      </c>
      <c r="V30" s="37">
        <v>58</v>
      </c>
      <c r="W30" s="41">
        <v>7.7</v>
      </c>
      <c r="X30" s="35">
        <v>4.4</v>
      </c>
      <c r="Y30" s="35">
        <v>71.2</v>
      </c>
      <c r="Z30" s="47" t="s">
        <v>86</v>
      </c>
      <c r="AA30" s="48">
        <v>8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98</v>
      </c>
      <c r="C31" s="34" t="s">
        <v>117</v>
      </c>
      <c r="D31" s="34" t="s">
        <v>77</v>
      </c>
      <c r="E31" s="34" t="s">
        <v>118</v>
      </c>
      <c r="F31" s="35">
        <v>29.93421052631579</v>
      </c>
      <c r="G31" s="37"/>
      <c r="H31" s="37"/>
      <c r="I31" s="38"/>
      <c r="J31" s="37"/>
      <c r="K31" s="39"/>
      <c r="L31" s="40"/>
      <c r="M31" s="41"/>
      <c r="N31" s="42">
        <f t="shared" si="0"/>
        <v>1579292</v>
      </c>
      <c r="O31" s="43">
        <f t="shared" si="1"/>
        <v>45187</v>
      </c>
      <c r="P31" s="34" t="s">
        <v>50</v>
      </c>
      <c r="Q31" s="44" t="s">
        <v>80</v>
      </c>
      <c r="R31" s="44" t="s">
        <v>52</v>
      </c>
      <c r="S31" s="37">
        <v>572</v>
      </c>
      <c r="T31" s="42">
        <v>2761</v>
      </c>
      <c r="U31" s="46" t="s">
        <v>82</v>
      </c>
      <c r="V31" s="37">
        <v>101</v>
      </c>
      <c r="W31" s="41">
        <v>9.1</v>
      </c>
      <c r="X31" s="35">
        <v>1.2</v>
      </c>
      <c r="Y31" s="35">
        <v>80.3</v>
      </c>
      <c r="Z31" s="47">
        <v>4</v>
      </c>
      <c r="AA31" s="48">
        <v>11</v>
      </c>
      <c r="AB31" s="46">
        <v>4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2</v>
      </c>
      <c r="AI31" s="46">
        <v>5</v>
      </c>
      <c r="AJ31" s="46">
        <v>5</v>
      </c>
      <c r="AK31" s="44"/>
      <c r="AL31" s="44"/>
      <c r="AM31" s="44"/>
      <c r="AN31" s="51"/>
      <c r="AO31" s="34" t="s">
        <v>70</v>
      </c>
      <c r="AP31" s="50"/>
      <c r="AQ31" s="50"/>
    </row>
    <row r="32" spans="1:43" s="6" customFormat="1" ht="15" customHeight="1">
      <c r="A32" s="33">
        <v>28</v>
      </c>
      <c r="B32" s="34" t="s">
        <v>66</v>
      </c>
      <c r="C32" s="34" t="s">
        <v>96</v>
      </c>
      <c r="D32" s="34" t="s">
        <v>90</v>
      </c>
      <c r="E32" s="34" t="s">
        <v>89</v>
      </c>
      <c r="F32" s="35">
        <v>30.822368421052634</v>
      </c>
      <c r="G32" s="37"/>
      <c r="H32" s="37"/>
      <c r="I32" s="38"/>
      <c r="J32" s="37"/>
      <c r="K32" s="39"/>
      <c r="L32" s="40"/>
      <c r="M32" s="41"/>
      <c r="N32" s="42">
        <f t="shared" si="0"/>
        <v>1451160</v>
      </c>
      <c r="O32" s="43">
        <f t="shared" si="1"/>
        <v>45187</v>
      </c>
      <c r="P32" s="34" t="s">
        <v>50</v>
      </c>
      <c r="Q32" s="44" t="s">
        <v>80</v>
      </c>
      <c r="R32" s="44" t="s">
        <v>52</v>
      </c>
      <c r="S32" s="37">
        <v>580</v>
      </c>
      <c r="T32" s="42">
        <v>2502</v>
      </c>
      <c r="U32" s="52" t="s">
        <v>82</v>
      </c>
      <c r="V32" s="37">
        <v>81</v>
      </c>
      <c r="W32" s="41">
        <v>9.6</v>
      </c>
      <c r="X32" s="35">
        <v>2.8</v>
      </c>
      <c r="Y32" s="35">
        <v>76.6</v>
      </c>
      <c r="Z32" s="47" t="s">
        <v>101</v>
      </c>
      <c r="AA32" s="48">
        <v>9</v>
      </c>
      <c r="AB32" s="46">
        <v>4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/>
      <c r="AP32" s="50"/>
      <c r="AQ32" s="50"/>
    </row>
    <row r="33" spans="1:43" s="6" customFormat="1" ht="15" customHeight="1">
      <c r="A33" s="33">
        <v>29</v>
      </c>
      <c r="B33" s="34" t="s">
        <v>66</v>
      </c>
      <c r="C33" s="34" t="s">
        <v>113</v>
      </c>
      <c r="D33" s="34" t="s">
        <v>78</v>
      </c>
      <c r="E33" s="34" t="s">
        <v>97</v>
      </c>
      <c r="F33" s="35">
        <v>31.513157894736842</v>
      </c>
      <c r="G33" s="37"/>
      <c r="H33" s="37"/>
      <c r="I33" s="38"/>
      <c r="J33" s="37"/>
      <c r="K33" s="39"/>
      <c r="L33" s="40"/>
      <c r="M33" s="41"/>
      <c r="N33" s="42">
        <f t="shared" si="0"/>
        <v>1071595</v>
      </c>
      <c r="O33" s="43">
        <f t="shared" si="1"/>
        <v>45187</v>
      </c>
      <c r="P33" s="34" t="s">
        <v>50</v>
      </c>
      <c r="Q33" s="44" t="s">
        <v>80</v>
      </c>
      <c r="R33" s="44" t="s">
        <v>52</v>
      </c>
      <c r="S33" s="37">
        <v>595</v>
      </c>
      <c r="T33" s="42">
        <v>1801</v>
      </c>
      <c r="U33" s="46" t="s">
        <v>73</v>
      </c>
      <c r="V33" s="37">
        <v>77</v>
      </c>
      <c r="W33" s="41">
        <v>8.9</v>
      </c>
      <c r="X33" s="35">
        <v>3.2</v>
      </c>
      <c r="Y33" s="35">
        <v>75</v>
      </c>
      <c r="Z33" s="47">
        <v>2</v>
      </c>
      <c r="AA33" s="48">
        <v>7</v>
      </c>
      <c r="AB33" s="46">
        <v>5</v>
      </c>
      <c r="AC33" s="46">
        <v>4</v>
      </c>
      <c r="AD33" s="46">
        <v>4</v>
      </c>
      <c r="AE33" s="46">
        <v>4</v>
      </c>
      <c r="AF33" s="46">
        <v>5</v>
      </c>
      <c r="AG33" s="46">
        <v>4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34" t="s">
        <v>98</v>
      </c>
      <c r="C34" s="34" t="s">
        <v>119</v>
      </c>
      <c r="D34" s="34" t="s">
        <v>89</v>
      </c>
      <c r="E34" s="34" t="s">
        <v>112</v>
      </c>
      <c r="F34" s="35">
        <v>29.901315789473685</v>
      </c>
      <c r="G34" s="37"/>
      <c r="H34" s="37"/>
      <c r="I34" s="38"/>
      <c r="J34" s="37"/>
      <c r="K34" s="39"/>
      <c r="L34" s="40"/>
      <c r="M34" s="41"/>
      <c r="N34" s="42">
        <f t="shared" si="0"/>
        <v>1650618</v>
      </c>
      <c r="O34" s="43">
        <f t="shared" si="1"/>
        <v>45187</v>
      </c>
      <c r="P34" s="34" t="s">
        <v>50</v>
      </c>
      <c r="Q34" s="44" t="s">
        <v>80</v>
      </c>
      <c r="R34" s="44" t="s">
        <v>52</v>
      </c>
      <c r="S34" s="37">
        <v>621</v>
      </c>
      <c r="T34" s="42">
        <v>2658</v>
      </c>
      <c r="U34" s="46" t="s">
        <v>82</v>
      </c>
      <c r="V34" s="37">
        <v>95</v>
      </c>
      <c r="W34" s="41">
        <v>9.8</v>
      </c>
      <c r="X34" s="35">
        <v>1.6</v>
      </c>
      <c r="Y34" s="35">
        <v>79.1</v>
      </c>
      <c r="Z34" s="47">
        <v>4</v>
      </c>
      <c r="AA34" s="48">
        <v>11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51"/>
      <c r="AP34" s="50"/>
      <c r="AQ34" s="50"/>
    </row>
    <row r="35" spans="1:43" s="6" customFormat="1" ht="15" customHeight="1">
      <c r="A35" s="33">
        <v>31</v>
      </c>
      <c r="B35" s="34" t="s">
        <v>66</v>
      </c>
      <c r="C35" s="34" t="s">
        <v>120</v>
      </c>
      <c r="D35" s="34" t="s">
        <v>84</v>
      </c>
      <c r="E35" s="34" t="s">
        <v>121</v>
      </c>
      <c r="F35" s="35">
        <v>28.947368421052634</v>
      </c>
      <c r="G35" s="37"/>
      <c r="H35" s="37"/>
      <c r="I35" s="38"/>
      <c r="J35" s="37"/>
      <c r="K35" s="39"/>
      <c r="L35" s="40"/>
      <c r="M35" s="41"/>
      <c r="N35" s="42">
        <f t="shared" si="0"/>
        <v>1246110</v>
      </c>
      <c r="O35" s="43">
        <f t="shared" si="1"/>
        <v>45187</v>
      </c>
      <c r="P35" s="34" t="s">
        <v>50</v>
      </c>
      <c r="Q35" s="44" t="s">
        <v>80</v>
      </c>
      <c r="R35" s="44" t="s">
        <v>52</v>
      </c>
      <c r="S35" s="37">
        <v>569</v>
      </c>
      <c r="T35" s="42">
        <v>2190</v>
      </c>
      <c r="U35" s="46" t="s">
        <v>73</v>
      </c>
      <c r="V35" s="37">
        <v>83</v>
      </c>
      <c r="W35" s="41">
        <v>10.3</v>
      </c>
      <c r="X35" s="35">
        <v>2.9</v>
      </c>
      <c r="Y35" s="35">
        <v>77.3</v>
      </c>
      <c r="Z35" s="47">
        <v>2</v>
      </c>
      <c r="AA35" s="48">
        <v>7</v>
      </c>
      <c r="AB35" s="46">
        <v>4</v>
      </c>
      <c r="AC35" s="46">
        <v>4</v>
      </c>
      <c r="AD35" s="46">
        <v>4</v>
      </c>
      <c r="AE35" s="46">
        <v>4</v>
      </c>
      <c r="AF35" s="46">
        <v>5</v>
      </c>
      <c r="AG35" s="46">
        <v>4</v>
      </c>
      <c r="AH35" s="46">
        <v>3</v>
      </c>
      <c r="AI35" s="46">
        <v>5</v>
      </c>
      <c r="AJ35" s="46">
        <v>5</v>
      </c>
      <c r="AK35" s="45" t="s">
        <v>91</v>
      </c>
      <c r="AL35" s="44"/>
      <c r="AM35" s="44"/>
      <c r="AN35" s="34" t="s">
        <v>69</v>
      </c>
      <c r="AO35" s="51"/>
      <c r="AP35" s="50"/>
      <c r="AQ35" s="50"/>
    </row>
    <row r="36" spans="1:43" s="6" customFormat="1" ht="15" customHeight="1">
      <c r="A36" s="33">
        <v>32</v>
      </c>
      <c r="B36" s="34" t="s">
        <v>66</v>
      </c>
      <c r="C36" s="34" t="s">
        <v>122</v>
      </c>
      <c r="D36" s="34" t="s">
        <v>96</v>
      </c>
      <c r="E36" s="34" t="s">
        <v>112</v>
      </c>
      <c r="F36" s="35">
        <v>30.789473684210527</v>
      </c>
      <c r="G36" s="37"/>
      <c r="H36" s="37"/>
      <c r="I36" s="38"/>
      <c r="J36" s="37"/>
      <c r="K36" s="39"/>
      <c r="L36" s="40"/>
      <c r="M36" s="41"/>
      <c r="N36" s="42">
        <f t="shared" si="0"/>
        <v>1590360</v>
      </c>
      <c r="O36" s="43">
        <f t="shared" si="1"/>
        <v>45187</v>
      </c>
      <c r="P36" s="34" t="s">
        <v>50</v>
      </c>
      <c r="Q36" s="44" t="s">
        <v>80</v>
      </c>
      <c r="R36" s="44" t="s">
        <v>52</v>
      </c>
      <c r="S36" s="37">
        <v>580</v>
      </c>
      <c r="T36" s="42">
        <v>2742</v>
      </c>
      <c r="U36" s="46" t="s">
        <v>82</v>
      </c>
      <c r="V36" s="37">
        <v>99</v>
      </c>
      <c r="W36" s="41">
        <v>9.2</v>
      </c>
      <c r="X36" s="35">
        <v>3.2</v>
      </c>
      <c r="Y36" s="35">
        <v>78.3</v>
      </c>
      <c r="Z36" s="47">
        <v>5</v>
      </c>
      <c r="AA36" s="48">
        <v>12</v>
      </c>
      <c r="AB36" s="46">
        <v>3</v>
      </c>
      <c r="AC36" s="46">
        <v>5</v>
      </c>
      <c r="AD36" s="46">
        <v>5</v>
      </c>
      <c r="AE36" s="46">
        <v>5</v>
      </c>
      <c r="AF36" s="46">
        <v>5</v>
      </c>
      <c r="AG36" s="46">
        <v>5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1"/>
      <c r="AO36" s="34" t="s">
        <v>123</v>
      </c>
      <c r="AP36" s="50"/>
      <c r="AQ36" s="50"/>
    </row>
    <row r="37" spans="1:43" s="6" customFormat="1" ht="15" customHeight="1">
      <c r="A37" s="33">
        <v>33</v>
      </c>
      <c r="B37" s="34" t="s">
        <v>98</v>
      </c>
      <c r="C37" s="34" t="s">
        <v>124</v>
      </c>
      <c r="D37" s="34" t="s">
        <v>96</v>
      </c>
      <c r="E37" s="34" t="s">
        <v>89</v>
      </c>
      <c r="F37" s="35">
        <v>30.164473684210527</v>
      </c>
      <c r="G37" s="37"/>
      <c r="H37" s="37"/>
      <c r="I37" s="38"/>
      <c r="J37" s="37"/>
      <c r="K37" s="39"/>
      <c r="L37" s="40"/>
      <c r="M37" s="41"/>
      <c r="N37" s="42">
        <f t="shared" si="0"/>
        <v>1731302</v>
      </c>
      <c r="O37" s="43">
        <f t="shared" si="1"/>
        <v>45187</v>
      </c>
      <c r="P37" s="34" t="s">
        <v>50</v>
      </c>
      <c r="Q37" s="44" t="s">
        <v>80</v>
      </c>
      <c r="R37" s="44" t="s">
        <v>52</v>
      </c>
      <c r="S37" s="37">
        <v>617</v>
      </c>
      <c r="T37" s="42">
        <v>2806</v>
      </c>
      <c r="U37" s="46" t="s">
        <v>82</v>
      </c>
      <c r="V37" s="37">
        <v>106</v>
      </c>
      <c r="W37" s="41">
        <v>10.3</v>
      </c>
      <c r="X37" s="35">
        <v>1.3</v>
      </c>
      <c r="Y37" s="35">
        <v>81.2</v>
      </c>
      <c r="Z37" s="47">
        <v>5</v>
      </c>
      <c r="AA37" s="48">
        <v>12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2</v>
      </c>
      <c r="AI37" s="46">
        <v>5</v>
      </c>
      <c r="AJ37" s="46">
        <v>5</v>
      </c>
      <c r="AK37" s="44"/>
      <c r="AL37" s="44"/>
      <c r="AM37" s="44"/>
      <c r="AN37" s="51"/>
      <c r="AO37" s="34" t="s">
        <v>123</v>
      </c>
      <c r="AP37" s="50"/>
      <c r="AQ37" s="50"/>
    </row>
    <row r="38" spans="1:43" s="6" customFormat="1" ht="15" customHeight="1">
      <c r="A38" s="33">
        <v>34</v>
      </c>
      <c r="B38" s="34" t="s">
        <v>98</v>
      </c>
      <c r="C38" s="34" t="s">
        <v>111</v>
      </c>
      <c r="D38" s="34" t="s">
        <v>96</v>
      </c>
      <c r="E38" s="34" t="s">
        <v>125</v>
      </c>
      <c r="F38" s="35">
        <v>21.11842105263158</v>
      </c>
      <c r="G38" s="37"/>
      <c r="H38" s="37"/>
      <c r="I38" s="38"/>
      <c r="J38" s="37"/>
      <c r="K38" s="39"/>
      <c r="L38" s="40"/>
      <c r="M38" s="41"/>
      <c r="N38" s="42">
        <f t="shared" si="0"/>
        <v>1853685</v>
      </c>
      <c r="O38" s="43">
        <f t="shared" si="1"/>
        <v>45187</v>
      </c>
      <c r="P38" s="34" t="s">
        <v>50</v>
      </c>
      <c r="Q38" s="44" t="s">
        <v>80</v>
      </c>
      <c r="R38" s="44" t="s">
        <v>52</v>
      </c>
      <c r="S38" s="37">
        <v>597</v>
      </c>
      <c r="T38" s="42">
        <v>3105</v>
      </c>
      <c r="U38" s="46" t="s">
        <v>82</v>
      </c>
      <c r="V38" s="37">
        <v>116</v>
      </c>
      <c r="W38" s="41">
        <v>9.2</v>
      </c>
      <c r="X38" s="35">
        <v>1.2</v>
      </c>
      <c r="Y38" s="35">
        <v>82.1</v>
      </c>
      <c r="Z38" s="47">
        <v>5</v>
      </c>
      <c r="AA38" s="48">
        <v>12</v>
      </c>
      <c r="AB38" s="46">
        <v>4</v>
      </c>
      <c r="AC38" s="46">
        <v>5</v>
      </c>
      <c r="AD38" s="46">
        <v>5</v>
      </c>
      <c r="AE38" s="46">
        <v>5</v>
      </c>
      <c r="AF38" s="46">
        <v>5</v>
      </c>
      <c r="AG38" s="46">
        <v>5</v>
      </c>
      <c r="AH38" s="46">
        <v>3</v>
      </c>
      <c r="AI38" s="46">
        <v>5</v>
      </c>
      <c r="AJ38" s="46">
        <v>5</v>
      </c>
      <c r="AK38" s="44"/>
      <c r="AL38" s="44"/>
      <c r="AM38" s="44"/>
      <c r="AN38" s="51"/>
      <c r="AO38" s="34" t="s">
        <v>126</v>
      </c>
      <c r="AP38" s="50"/>
      <c r="AQ38" s="50"/>
    </row>
    <row r="39" spans="1:43" s="6" customFormat="1" ht="15" customHeight="1">
      <c r="A39" s="33">
        <v>35</v>
      </c>
      <c r="B39" s="34" t="s">
        <v>66</v>
      </c>
      <c r="C39" s="34" t="s">
        <v>120</v>
      </c>
      <c r="D39" s="34" t="s">
        <v>109</v>
      </c>
      <c r="E39" s="34" t="s">
        <v>90</v>
      </c>
      <c r="F39" s="35">
        <v>29.86842105263158</v>
      </c>
      <c r="G39" s="37"/>
      <c r="H39" s="37"/>
      <c r="I39" s="38"/>
      <c r="J39" s="37"/>
      <c r="K39" s="39"/>
      <c r="L39" s="40"/>
      <c r="M39" s="41"/>
      <c r="N39" s="42">
        <f t="shared" si="0"/>
        <v>1437480</v>
      </c>
      <c r="O39" s="43">
        <f t="shared" si="1"/>
        <v>45187</v>
      </c>
      <c r="P39" s="34" t="s">
        <v>50</v>
      </c>
      <c r="Q39" s="44" t="s">
        <v>80</v>
      </c>
      <c r="R39" s="44" t="s">
        <v>52</v>
      </c>
      <c r="S39" s="37">
        <v>605</v>
      </c>
      <c r="T39" s="42">
        <v>2376</v>
      </c>
      <c r="U39" s="46" t="s">
        <v>82</v>
      </c>
      <c r="V39" s="37">
        <v>75</v>
      </c>
      <c r="W39" s="41">
        <v>9.3</v>
      </c>
      <c r="X39" s="35">
        <v>2.3</v>
      </c>
      <c r="Y39" s="35">
        <v>75.8</v>
      </c>
      <c r="Z39" s="47" t="s">
        <v>101</v>
      </c>
      <c r="AA39" s="48">
        <v>9</v>
      </c>
      <c r="AB39" s="46">
        <v>4</v>
      </c>
      <c r="AC39" s="46">
        <v>5</v>
      </c>
      <c r="AD39" s="46">
        <v>5</v>
      </c>
      <c r="AE39" s="46">
        <v>5</v>
      </c>
      <c r="AF39" s="46">
        <v>5</v>
      </c>
      <c r="AG39" s="46">
        <v>5</v>
      </c>
      <c r="AH39" s="46">
        <v>3</v>
      </c>
      <c r="AI39" s="46">
        <v>5</v>
      </c>
      <c r="AJ39" s="46">
        <v>5</v>
      </c>
      <c r="AK39" s="44"/>
      <c r="AL39" s="44"/>
      <c r="AM39" s="44"/>
      <c r="AN39" s="51"/>
      <c r="AO39" s="51"/>
      <c r="AP39" s="50"/>
      <c r="AQ39" s="50"/>
    </row>
    <row r="40" spans="1:43" s="6" customFormat="1" ht="15" customHeight="1">
      <c r="A40" s="33">
        <v>36</v>
      </c>
      <c r="B40" s="34" t="s">
        <v>66</v>
      </c>
      <c r="C40" s="34" t="s">
        <v>113</v>
      </c>
      <c r="D40" s="34" t="s">
        <v>118</v>
      </c>
      <c r="E40" s="34" t="s">
        <v>89</v>
      </c>
      <c r="F40" s="35">
        <v>35.65789473684211</v>
      </c>
      <c r="G40" s="37"/>
      <c r="H40" s="37"/>
      <c r="I40" s="38"/>
      <c r="J40" s="37"/>
      <c r="K40" s="39"/>
      <c r="L40" s="40"/>
      <c r="M40" s="41"/>
      <c r="N40" s="42">
        <f t="shared" si="0"/>
        <v>1656028</v>
      </c>
      <c r="O40" s="43">
        <f t="shared" si="1"/>
        <v>45187</v>
      </c>
      <c r="P40" s="34" t="s">
        <v>50</v>
      </c>
      <c r="Q40" s="44" t="s">
        <v>80</v>
      </c>
      <c r="R40" s="44" t="s">
        <v>52</v>
      </c>
      <c r="S40" s="37">
        <v>671</v>
      </c>
      <c r="T40" s="42">
        <v>2468</v>
      </c>
      <c r="U40" s="46" t="s">
        <v>82</v>
      </c>
      <c r="V40" s="37">
        <v>93</v>
      </c>
      <c r="W40" s="41">
        <v>9.7</v>
      </c>
      <c r="X40" s="35">
        <v>3.1</v>
      </c>
      <c r="Y40" s="35">
        <v>76.8</v>
      </c>
      <c r="Z40" s="47">
        <v>4</v>
      </c>
      <c r="AA40" s="48">
        <v>11</v>
      </c>
      <c r="AB40" s="46">
        <v>4</v>
      </c>
      <c r="AC40" s="46">
        <v>5</v>
      </c>
      <c r="AD40" s="46">
        <v>5</v>
      </c>
      <c r="AE40" s="46">
        <v>5</v>
      </c>
      <c r="AF40" s="46">
        <v>5</v>
      </c>
      <c r="AG40" s="46">
        <v>5</v>
      </c>
      <c r="AH40" s="46">
        <v>3</v>
      </c>
      <c r="AI40" s="46">
        <v>5</v>
      </c>
      <c r="AJ40" s="46">
        <v>5</v>
      </c>
      <c r="AK40" s="44"/>
      <c r="AL40" s="44"/>
      <c r="AM40" s="44"/>
      <c r="AN40" s="51"/>
      <c r="AO40" s="51"/>
      <c r="AP40" s="50"/>
      <c r="AQ40" s="50"/>
    </row>
    <row r="41" spans="1:41" s="61" customFormat="1" ht="21.75" customHeight="1">
      <c r="A41" s="53" t="s">
        <v>127</v>
      </c>
      <c r="B41" s="53" t="s">
        <v>128</v>
      </c>
      <c r="C41" s="53" t="s">
        <v>128</v>
      </c>
      <c r="D41" s="53" t="s">
        <v>128</v>
      </c>
      <c r="E41" s="53" t="s">
        <v>128</v>
      </c>
      <c r="F41" s="54">
        <f>AVERAGE(F5:F40)</f>
        <v>29.02412280701754</v>
      </c>
      <c r="G41" s="53" t="s">
        <v>128</v>
      </c>
      <c r="H41" s="53" t="s">
        <v>128</v>
      </c>
      <c r="I41" s="53" t="s">
        <v>128</v>
      </c>
      <c r="J41" s="53" t="s">
        <v>128</v>
      </c>
      <c r="K41" s="53" t="s">
        <v>128</v>
      </c>
      <c r="L41" s="53" t="s">
        <v>128</v>
      </c>
      <c r="M41" s="53" t="s">
        <v>128</v>
      </c>
      <c r="N41" s="55">
        <f>AVERAGE(N5:N40)</f>
        <v>1223232.9722222222</v>
      </c>
      <c r="O41" s="56" t="s">
        <v>129</v>
      </c>
      <c r="P41" s="56" t="s">
        <v>129</v>
      </c>
      <c r="Q41" s="56" t="s">
        <v>129</v>
      </c>
      <c r="R41" s="56" t="s">
        <v>129</v>
      </c>
      <c r="S41" s="54">
        <f>AVERAGE(S5:S40)</f>
        <v>567.4722222222222</v>
      </c>
      <c r="T41" s="55">
        <f>AVERAGE(T5:T40)</f>
        <v>2159.3055555555557</v>
      </c>
      <c r="U41" s="56" t="s">
        <v>129</v>
      </c>
      <c r="V41" s="57">
        <f>AVERAGE(V5:V40)</f>
        <v>77.47222222222223</v>
      </c>
      <c r="W41" s="57">
        <f>AVERAGE(W5:W40)</f>
        <v>8.683333333333334</v>
      </c>
      <c r="X41" s="57">
        <f>AVERAGE(X5:X40)</f>
        <v>2.4972222222222222</v>
      </c>
      <c r="Y41" s="57">
        <f>AVERAGE(Y5:Y40)</f>
        <v>75.48611111111111</v>
      </c>
      <c r="Z41" s="56" t="s">
        <v>129</v>
      </c>
      <c r="AA41" s="58">
        <f aca="true" t="shared" si="2" ref="AA41:AJ41">AVERAGE(AA5:AA40)</f>
        <v>8.166666666666666</v>
      </c>
      <c r="AB41" s="59">
        <f t="shared" si="2"/>
        <v>3.9722222222222223</v>
      </c>
      <c r="AC41" s="59">
        <f t="shared" si="2"/>
        <v>4.444444444444445</v>
      </c>
      <c r="AD41" s="59">
        <f t="shared" si="2"/>
        <v>4.444444444444445</v>
      </c>
      <c r="AE41" s="59">
        <f t="shared" si="2"/>
        <v>4.416666666666667</v>
      </c>
      <c r="AF41" s="59">
        <f t="shared" si="2"/>
        <v>4.5</v>
      </c>
      <c r="AG41" s="59">
        <f t="shared" si="2"/>
        <v>4.416666666666667</v>
      </c>
      <c r="AH41" s="59">
        <f t="shared" si="2"/>
        <v>2.75</v>
      </c>
      <c r="AI41" s="59">
        <f t="shared" si="2"/>
        <v>4.777777777777778</v>
      </c>
      <c r="AJ41" s="59">
        <f t="shared" si="2"/>
        <v>4.777777777777778</v>
      </c>
      <c r="AK41" s="56" t="s">
        <v>129</v>
      </c>
      <c r="AL41" s="56" t="s">
        <v>129</v>
      </c>
      <c r="AM41" s="56" t="s">
        <v>129</v>
      </c>
      <c r="AN41" s="60"/>
      <c r="AO41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P2:P65536 AN5:AN40 AK5:AK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2023-09-21T00:09:36Z</dcterms:created>
  <dcterms:modified xsi:type="dcterms:W3CDTF">2023-09-21T00:09:59Z</dcterms:modified>
  <cp:category/>
  <cp:version/>
  <cp:contentType/>
  <cp:contentStatus/>
</cp:coreProperties>
</file>