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<sst xmlns="http://schemas.openxmlformats.org/spreadsheetml/2006/main" count="260" uniqueCount="113">
  <si>
    <t>東京食肉市場</t>
  </si>
  <si>
    <t>＜群馬＞　11月01日　第13回JA邑楽館林肉牛枝肉共進会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</si>
  <si>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</si>
  <si>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</si>
  <si>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</si>
  <si>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</si>
  <si>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</si>
  <si>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</si>
  <si>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</si>
  <si>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</si>
  <si>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</si>
  <si>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</si>
  <si>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</si>
  <si>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</si>
  <si>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</si>
  <si>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</si>
  <si>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</si>
  <si>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</si>
  <si>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</si>
  <si>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</si>
  <si>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</si>
  <si>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</si>
  <si>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</si>
  <si>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</si>
  <si>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</si>
  <si>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</si>
  <si>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</si>
  <si>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</si>
  <si>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</si>
  <si>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</si>
  <si>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</si>
  <si>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</si>
  <si>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</si>
  <si>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</si>
  <si>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</si>
  <si>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</si>
  <si>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</si>
  <si>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</si>
  <si>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</si>
  <si>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</si>
  <si>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</si>
  <si>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</si>
  <si>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</si>
  <si>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</si>
  <si>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</si>
  <si>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</si>
  <si>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</si>
  <si>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</si>
  <si>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福之姫</t>
  </si>
  <si>
    <t>安福久</t>
  </si>
  <si>
    <t>勝忠平</t>
  </si>
  <si>
    <t>群馬・邑楽館林</t>
  </si>
  <si>
    <t>和</t>
  </si>
  <si>
    <t>ﾇｷ</t>
  </si>
  <si>
    <t>A4</t>
  </si>
  <si>
    <t>ｴ</t>
  </si>
  <si>
    <t>ﾊﾞﾗ</t>
  </si>
  <si>
    <t>安平</t>
  </si>
  <si>
    <t>A5</t>
  </si>
  <si>
    <t>3-</t>
  </si>
  <si>
    <t>優等賞</t>
  </si>
  <si>
    <t>幸紀雄</t>
  </si>
  <si>
    <t>平茂勝</t>
  </si>
  <si>
    <t>美津照重</t>
  </si>
  <si>
    <t>ｳ</t>
  </si>
  <si>
    <t>ﾓﾓ</t>
  </si>
  <si>
    <t>美国桜</t>
  </si>
  <si>
    <t>百合茂</t>
  </si>
  <si>
    <t>A3</t>
  </si>
  <si>
    <t>勝早桜5</t>
  </si>
  <si>
    <t>茂久桜</t>
  </si>
  <si>
    <t>平茂勝</t>
  </si>
  <si>
    <t>2+</t>
  </si>
  <si>
    <t>平白鵬</t>
  </si>
  <si>
    <t>百合茂</t>
  </si>
  <si>
    <t>第1花園</t>
  </si>
  <si>
    <t>ｵ</t>
  </si>
  <si>
    <t>ｶﾀ</t>
  </si>
  <si>
    <t>群馬県</t>
  </si>
  <si>
    <t>隆久勝</t>
  </si>
  <si>
    <t>第6栄</t>
  </si>
  <si>
    <t>福安福</t>
  </si>
  <si>
    <t>幸忠栄</t>
  </si>
  <si>
    <t>美津照</t>
  </si>
  <si>
    <t>茂勝栄</t>
  </si>
  <si>
    <t>1+</t>
  </si>
  <si>
    <t>最優秀賞</t>
  </si>
  <si>
    <t>北国7の8</t>
  </si>
  <si>
    <t>直太郎</t>
  </si>
  <si>
    <t>紋次郎</t>
  </si>
  <si>
    <t>優秀賞</t>
  </si>
  <si>
    <t>山形県</t>
  </si>
  <si>
    <t>聖香藤</t>
  </si>
  <si>
    <t>福芳福</t>
  </si>
  <si>
    <t>糸藤（岡山）</t>
  </si>
  <si>
    <t>A2</t>
  </si>
  <si>
    <t>1-</t>
  </si>
  <si>
    <t>ｿｳﾎﾞｳ</t>
  </si>
  <si>
    <t>-</t>
  </si>
  <si>
    <t>北国7の8</t>
  </si>
  <si>
    <t>B2</t>
  </si>
  <si>
    <t>貴隼桜</t>
  </si>
  <si>
    <t>光平照</t>
  </si>
  <si>
    <t>茂晴花</t>
  </si>
  <si>
    <t>忠富士</t>
  </si>
  <si>
    <t>ﾒｽ</t>
  </si>
  <si>
    <t>勝忠平</t>
  </si>
  <si>
    <t>福桜（宮崎）</t>
  </si>
  <si>
    <t>芳之国</t>
  </si>
  <si>
    <t>安福勝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</si>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</sst>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1_&#25522;&#36617;2311&#20316;&#26989;&#28168;\1&#65294;&#20316;&#26989;&#12501;&#12449;&#12452;&#12523;\2311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33.848684210526315</v>
      </c>
      <c r="G5" s="37">
        <v>301</v>
      </c>
      <c r="H5" s="38"/>
      <c r="I5" s="39"/>
      <c r="J5" s="38">
        <v>728</v>
      </c>
      <c r="K5" s="40"/>
      <c r="L5" s="41"/>
      <c r="M5" s="42"/>
      <c r="N5" s="43">
        <f>S5*T5</f>
        <v>1034671</v>
      </c>
      <c r="O5" s="44">
        <v>45229</v>
      </c>
      <c r="P5" s="34" t="s">
        <v>51</v>
      </c>
      <c r="Q5" s="45" t="s">
        <v>52</v>
      </c>
      <c r="R5" s="46" t="s">
        <v>53</v>
      </c>
      <c r="S5" s="38">
        <v>503</v>
      </c>
      <c r="T5" s="43">
        <v>2057</v>
      </c>
      <c r="U5" s="47" t="s">
        <v>54</v>
      </c>
      <c r="V5" s="38">
        <v>64</v>
      </c>
      <c r="W5" s="42">
        <v>7.1</v>
      </c>
      <c r="X5" s="36">
        <v>1</v>
      </c>
      <c r="Y5" s="36">
        <v>75.3</v>
      </c>
      <c r="Z5" s="48">
        <v>2</v>
      </c>
      <c r="AA5" s="49">
        <v>7</v>
      </c>
      <c r="AB5" s="47">
        <v>5</v>
      </c>
      <c r="AC5" s="47">
        <v>4</v>
      </c>
      <c r="AD5" s="47">
        <v>4</v>
      </c>
      <c r="AE5" s="47">
        <v>4</v>
      </c>
      <c r="AF5" s="47">
        <v>4</v>
      </c>
      <c r="AG5" s="47">
        <v>4</v>
      </c>
      <c r="AH5" s="47">
        <v>2</v>
      </c>
      <c r="AI5" s="47">
        <v>4</v>
      </c>
      <c r="AJ5" s="47">
        <v>4</v>
      </c>
      <c r="AK5" s="46" t="s">
        <v>55</v>
      </c>
      <c r="AL5" s="45"/>
      <c r="AM5" s="45"/>
      <c r="AN5" s="50" t="s">
        <v>56</v>
      </c>
      <c r="AO5" s="50"/>
      <c r="AP5" s="51"/>
      <c r="AQ5" s="51"/>
    </row>
    <row r="6" spans="1:43" s="6" customFormat="1" ht="15" customHeight="1">
      <c r="A6" s="33">
        <v>2</v>
      </c>
      <c r="B6" s="34" t="s">
        <v>47</v>
      </c>
      <c r="C6" s="35" t="s">
        <v>48</v>
      </c>
      <c r="D6" s="35" t="s">
        <v>49</v>
      </c>
      <c r="E6" s="35" t="s">
        <v>57</v>
      </c>
      <c r="F6" s="36">
        <v>32.03947368421053</v>
      </c>
      <c r="G6" s="37">
        <v>277</v>
      </c>
      <c r="H6" s="38"/>
      <c r="I6" s="39"/>
      <c r="J6" s="38">
        <v>697</v>
      </c>
      <c r="K6" s="40"/>
      <c r="L6" s="41"/>
      <c r="M6" s="42"/>
      <c r="N6" s="43">
        <f aca="true" t="shared" si="0" ref="N6:N24">S6*T6</f>
        <v>1150560</v>
      </c>
      <c r="O6" s="44">
        <f>$O$5</f>
        <v>45229</v>
      </c>
      <c r="P6" s="34" t="s">
        <v>51</v>
      </c>
      <c r="Q6" s="45" t="s">
        <v>52</v>
      </c>
      <c r="R6" s="45" t="s">
        <v>53</v>
      </c>
      <c r="S6" s="38">
        <v>510</v>
      </c>
      <c r="T6" s="43">
        <v>2256</v>
      </c>
      <c r="U6" s="47" t="s">
        <v>58</v>
      </c>
      <c r="V6" s="38">
        <v>67</v>
      </c>
      <c r="W6" s="42">
        <v>8.1</v>
      </c>
      <c r="X6" s="36">
        <v>2.2</v>
      </c>
      <c r="Y6" s="36">
        <v>75.2</v>
      </c>
      <c r="Z6" s="48" t="s">
        <v>59</v>
      </c>
      <c r="AA6" s="49">
        <v>9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 t="s">
        <v>60</v>
      </c>
      <c r="AP6" s="51"/>
      <c r="AQ6" s="51"/>
    </row>
    <row r="7" spans="1:43" s="6" customFormat="1" ht="15" customHeight="1">
      <c r="A7" s="33">
        <v>3</v>
      </c>
      <c r="B7" s="34" t="s">
        <v>47</v>
      </c>
      <c r="C7" s="35" t="s">
        <v>61</v>
      </c>
      <c r="D7" s="35" t="s">
        <v>49</v>
      </c>
      <c r="E7" s="35" t="s">
        <v>62</v>
      </c>
      <c r="F7" s="36">
        <v>32.30263157894737</v>
      </c>
      <c r="G7" s="37">
        <v>285</v>
      </c>
      <c r="H7" s="38"/>
      <c r="I7" s="39"/>
      <c r="J7" s="38">
        <v>697</v>
      </c>
      <c r="K7" s="40"/>
      <c r="L7" s="41"/>
      <c r="M7" s="42"/>
      <c r="N7" s="43">
        <f t="shared" si="0"/>
        <v>1204992</v>
      </c>
      <c r="O7" s="44">
        <f aca="true" t="shared" si="1" ref="O7:O24">$O$5</f>
        <v>45229</v>
      </c>
      <c r="P7" s="34" t="s">
        <v>51</v>
      </c>
      <c r="Q7" s="45" t="s">
        <v>52</v>
      </c>
      <c r="R7" s="45" t="s">
        <v>53</v>
      </c>
      <c r="S7" s="38">
        <v>576</v>
      </c>
      <c r="T7" s="43">
        <v>2092</v>
      </c>
      <c r="U7" s="47" t="s">
        <v>54</v>
      </c>
      <c r="V7" s="38">
        <v>94</v>
      </c>
      <c r="W7" s="42">
        <v>8.4</v>
      </c>
      <c r="X7" s="36">
        <v>1.6</v>
      </c>
      <c r="Y7" s="36">
        <v>78.6</v>
      </c>
      <c r="Z7" s="48">
        <v>2</v>
      </c>
      <c r="AA7" s="49">
        <v>7</v>
      </c>
      <c r="AB7" s="47">
        <v>5</v>
      </c>
      <c r="AC7" s="47">
        <v>4</v>
      </c>
      <c r="AD7" s="47">
        <v>4</v>
      </c>
      <c r="AE7" s="47">
        <v>4</v>
      </c>
      <c r="AF7" s="47">
        <v>5</v>
      </c>
      <c r="AG7" s="47">
        <v>4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4" t="s">
        <v>47</v>
      </c>
      <c r="C8" s="35" t="s">
        <v>63</v>
      </c>
      <c r="D8" s="35" t="s">
        <v>49</v>
      </c>
      <c r="E8" s="35" t="s">
        <v>50</v>
      </c>
      <c r="F8" s="36">
        <v>32.828947368421055</v>
      </c>
      <c r="G8" s="37">
        <v>301</v>
      </c>
      <c r="H8" s="38"/>
      <c r="I8" s="39"/>
      <c r="J8" s="38">
        <v>697</v>
      </c>
      <c r="K8" s="40"/>
      <c r="L8" s="41"/>
      <c r="M8" s="42"/>
      <c r="N8" s="43">
        <f t="shared" si="0"/>
        <v>1021499</v>
      </c>
      <c r="O8" s="44">
        <f t="shared" si="1"/>
        <v>45229</v>
      </c>
      <c r="P8" s="34" t="s">
        <v>51</v>
      </c>
      <c r="Q8" s="45" t="s">
        <v>52</v>
      </c>
      <c r="R8" s="45" t="s">
        <v>53</v>
      </c>
      <c r="S8" s="38">
        <v>529</v>
      </c>
      <c r="T8" s="43">
        <v>1931</v>
      </c>
      <c r="U8" s="47" t="s">
        <v>54</v>
      </c>
      <c r="V8" s="38">
        <v>68</v>
      </c>
      <c r="W8" s="42">
        <v>8.3</v>
      </c>
      <c r="X8" s="36">
        <v>1.5</v>
      </c>
      <c r="Y8" s="36">
        <v>75.9</v>
      </c>
      <c r="Z8" s="48">
        <v>2</v>
      </c>
      <c r="AA8" s="49">
        <v>7</v>
      </c>
      <c r="AB8" s="47">
        <v>5</v>
      </c>
      <c r="AC8" s="47">
        <v>4</v>
      </c>
      <c r="AD8" s="47">
        <v>4</v>
      </c>
      <c r="AE8" s="47">
        <v>4</v>
      </c>
      <c r="AF8" s="47">
        <v>4</v>
      </c>
      <c r="AG8" s="47">
        <v>4</v>
      </c>
      <c r="AH8" s="47">
        <v>3</v>
      </c>
      <c r="AI8" s="47">
        <v>4</v>
      </c>
      <c r="AJ8" s="47">
        <v>4</v>
      </c>
      <c r="AK8" s="46" t="s">
        <v>64</v>
      </c>
      <c r="AL8" s="45"/>
      <c r="AM8" s="45"/>
      <c r="AN8" s="50" t="s">
        <v>65</v>
      </c>
      <c r="AO8" s="50"/>
      <c r="AP8" s="51"/>
      <c r="AQ8" s="51"/>
    </row>
    <row r="9" spans="1:43" s="6" customFormat="1" ht="15" customHeight="1">
      <c r="A9" s="33">
        <v>5</v>
      </c>
      <c r="B9" s="34" t="s">
        <v>47</v>
      </c>
      <c r="C9" s="35" t="s">
        <v>66</v>
      </c>
      <c r="D9" s="34" t="s">
        <v>67</v>
      </c>
      <c r="E9" s="35" t="s">
        <v>49</v>
      </c>
      <c r="F9" s="36">
        <v>32.631578947368425</v>
      </c>
      <c r="G9" s="37">
        <v>295</v>
      </c>
      <c r="H9" s="38"/>
      <c r="I9" s="39"/>
      <c r="J9" s="38">
        <v>697</v>
      </c>
      <c r="K9" s="40"/>
      <c r="L9" s="41"/>
      <c r="M9" s="42"/>
      <c r="N9" s="43">
        <f t="shared" si="0"/>
        <v>1075384</v>
      </c>
      <c r="O9" s="44">
        <f t="shared" si="1"/>
        <v>45229</v>
      </c>
      <c r="P9" s="34" t="s">
        <v>51</v>
      </c>
      <c r="Q9" s="45" t="s">
        <v>52</v>
      </c>
      <c r="R9" s="45" t="s">
        <v>53</v>
      </c>
      <c r="S9" s="38">
        <v>587</v>
      </c>
      <c r="T9" s="43">
        <v>1832</v>
      </c>
      <c r="U9" s="47" t="s">
        <v>68</v>
      </c>
      <c r="V9" s="38">
        <v>64</v>
      </c>
      <c r="W9" s="42">
        <v>8.5</v>
      </c>
      <c r="X9" s="36">
        <v>2.7</v>
      </c>
      <c r="Y9" s="36">
        <v>73.6</v>
      </c>
      <c r="Z9" s="48">
        <v>1</v>
      </c>
      <c r="AA9" s="49">
        <v>4</v>
      </c>
      <c r="AB9" s="47">
        <v>5</v>
      </c>
      <c r="AC9" s="47">
        <v>3</v>
      </c>
      <c r="AD9" s="47">
        <v>3</v>
      </c>
      <c r="AE9" s="47">
        <v>3</v>
      </c>
      <c r="AF9" s="47">
        <v>3</v>
      </c>
      <c r="AG9" s="47">
        <v>3</v>
      </c>
      <c r="AH9" s="47">
        <v>3</v>
      </c>
      <c r="AI9" s="47">
        <v>4</v>
      </c>
      <c r="AJ9" s="47">
        <v>4</v>
      </c>
      <c r="AK9" s="46" t="s">
        <v>55</v>
      </c>
      <c r="AL9" s="45"/>
      <c r="AM9" s="45"/>
      <c r="AN9" s="50" t="s">
        <v>56</v>
      </c>
      <c r="AO9" s="50"/>
      <c r="AP9" s="51"/>
      <c r="AQ9" s="51"/>
    </row>
    <row r="10" spans="1:43" s="6" customFormat="1" ht="15" customHeight="1">
      <c r="A10" s="33">
        <v>6</v>
      </c>
      <c r="B10" s="34" t="s">
        <v>47</v>
      </c>
      <c r="C10" s="35" t="s">
        <v>69</v>
      </c>
      <c r="D10" s="35" t="s">
        <v>70</v>
      </c>
      <c r="E10" s="35" t="s">
        <v>71</v>
      </c>
      <c r="F10" s="36">
        <v>33.48684210526316</v>
      </c>
      <c r="G10" s="37">
        <v>290</v>
      </c>
      <c r="H10" s="38"/>
      <c r="I10" s="39"/>
      <c r="J10" s="38">
        <v>728</v>
      </c>
      <c r="K10" s="40"/>
      <c r="L10" s="41"/>
      <c r="M10" s="42"/>
      <c r="N10" s="43">
        <f t="shared" si="0"/>
        <v>1276756</v>
      </c>
      <c r="O10" s="44">
        <f t="shared" si="1"/>
        <v>45229</v>
      </c>
      <c r="P10" s="34" t="s">
        <v>51</v>
      </c>
      <c r="Q10" s="45" t="s">
        <v>52</v>
      </c>
      <c r="R10" s="45" t="s">
        <v>53</v>
      </c>
      <c r="S10" s="38">
        <v>559</v>
      </c>
      <c r="T10" s="43">
        <v>2284</v>
      </c>
      <c r="U10" s="47" t="s">
        <v>58</v>
      </c>
      <c r="V10" s="38">
        <v>72</v>
      </c>
      <c r="W10" s="42">
        <v>8.7</v>
      </c>
      <c r="X10" s="36">
        <v>1.5</v>
      </c>
      <c r="Y10" s="36">
        <v>76.2</v>
      </c>
      <c r="Z10" s="48" t="s">
        <v>72</v>
      </c>
      <c r="AA10" s="49">
        <v>8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4" t="s">
        <v>60</v>
      </c>
      <c r="AP10" s="51"/>
      <c r="AQ10" s="51"/>
    </row>
    <row r="11" spans="1:43" s="6" customFormat="1" ht="15" customHeight="1">
      <c r="A11" s="33">
        <v>7</v>
      </c>
      <c r="B11" s="34" t="s">
        <v>47</v>
      </c>
      <c r="C11" s="35" t="s">
        <v>73</v>
      </c>
      <c r="D11" s="35" t="s">
        <v>74</v>
      </c>
      <c r="E11" s="35" t="s">
        <v>75</v>
      </c>
      <c r="F11" s="36">
        <v>32.73026315789474</v>
      </c>
      <c r="G11" s="37">
        <v>267</v>
      </c>
      <c r="H11" s="38"/>
      <c r="I11" s="39"/>
      <c r="J11" s="38">
        <v>728</v>
      </c>
      <c r="K11" s="40"/>
      <c r="L11" s="41"/>
      <c r="M11" s="42"/>
      <c r="N11" s="43">
        <f t="shared" si="0"/>
        <v>1507416</v>
      </c>
      <c r="O11" s="44">
        <f t="shared" si="1"/>
        <v>45229</v>
      </c>
      <c r="P11" s="34" t="s">
        <v>51</v>
      </c>
      <c r="Q11" s="45" t="s">
        <v>52</v>
      </c>
      <c r="R11" s="45" t="s">
        <v>53</v>
      </c>
      <c r="S11" s="38">
        <v>587</v>
      </c>
      <c r="T11" s="43">
        <v>2568</v>
      </c>
      <c r="U11" s="47" t="s">
        <v>58</v>
      </c>
      <c r="V11" s="38">
        <v>85</v>
      </c>
      <c r="W11" s="42">
        <v>8.3</v>
      </c>
      <c r="X11" s="36">
        <v>1.6</v>
      </c>
      <c r="Y11" s="36">
        <v>77.2</v>
      </c>
      <c r="Z11" s="48">
        <v>5</v>
      </c>
      <c r="AA11" s="49">
        <v>12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6" t="s">
        <v>76</v>
      </c>
      <c r="AL11" s="45"/>
      <c r="AM11" s="45"/>
      <c r="AN11" s="34" t="s">
        <v>77</v>
      </c>
      <c r="AO11" s="34" t="s">
        <v>60</v>
      </c>
      <c r="AP11" s="51"/>
      <c r="AQ11" s="51"/>
    </row>
    <row r="12" spans="1:43" s="6" customFormat="1" ht="15" customHeight="1">
      <c r="A12" s="33">
        <v>8</v>
      </c>
      <c r="B12" s="34" t="s">
        <v>47</v>
      </c>
      <c r="C12" s="35" t="s">
        <v>66</v>
      </c>
      <c r="D12" s="35" t="s">
        <v>74</v>
      </c>
      <c r="E12" s="35" t="s">
        <v>75</v>
      </c>
      <c r="F12" s="36">
        <v>33.28947368421053</v>
      </c>
      <c r="G12" s="37">
        <v>284</v>
      </c>
      <c r="H12" s="38"/>
      <c r="I12" s="39"/>
      <c r="J12" s="38">
        <v>728</v>
      </c>
      <c r="K12" s="40"/>
      <c r="L12" s="41"/>
      <c r="M12" s="42"/>
      <c r="N12" s="43">
        <f t="shared" si="0"/>
        <v>1465128</v>
      </c>
      <c r="O12" s="44">
        <f t="shared" si="1"/>
        <v>45229</v>
      </c>
      <c r="P12" s="34" t="s">
        <v>51</v>
      </c>
      <c r="Q12" s="45" t="s">
        <v>52</v>
      </c>
      <c r="R12" s="45" t="s">
        <v>53</v>
      </c>
      <c r="S12" s="38">
        <v>648</v>
      </c>
      <c r="T12" s="43">
        <v>2261</v>
      </c>
      <c r="U12" s="47" t="s">
        <v>58</v>
      </c>
      <c r="V12" s="38">
        <v>88</v>
      </c>
      <c r="W12" s="42">
        <v>9.8</v>
      </c>
      <c r="X12" s="36">
        <v>1.7</v>
      </c>
      <c r="Y12" s="36">
        <v>77.8</v>
      </c>
      <c r="Z12" s="48" t="s">
        <v>59</v>
      </c>
      <c r="AA12" s="49">
        <v>9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4" t="s">
        <v>78</v>
      </c>
      <c r="C13" s="35" t="s">
        <v>79</v>
      </c>
      <c r="D13" s="35" t="s">
        <v>80</v>
      </c>
      <c r="E13" s="35" t="s">
        <v>81</v>
      </c>
      <c r="F13" s="36">
        <v>31.578947368421055</v>
      </c>
      <c r="G13" s="37">
        <v>306</v>
      </c>
      <c r="H13" s="38"/>
      <c r="I13" s="39"/>
      <c r="J13" s="38">
        <v>654</v>
      </c>
      <c r="K13" s="40"/>
      <c r="L13" s="41"/>
      <c r="M13" s="42"/>
      <c r="N13" s="43">
        <f t="shared" si="0"/>
        <v>1320176</v>
      </c>
      <c r="O13" s="44">
        <f t="shared" si="1"/>
        <v>45229</v>
      </c>
      <c r="P13" s="34" t="s">
        <v>51</v>
      </c>
      <c r="Q13" s="45" t="s">
        <v>52</v>
      </c>
      <c r="R13" s="45" t="s">
        <v>53</v>
      </c>
      <c r="S13" s="38">
        <v>577</v>
      </c>
      <c r="T13" s="43">
        <v>2288</v>
      </c>
      <c r="U13" s="47" t="s">
        <v>58</v>
      </c>
      <c r="V13" s="38">
        <v>78</v>
      </c>
      <c r="W13" s="42">
        <v>9.5</v>
      </c>
      <c r="X13" s="36">
        <v>1.3</v>
      </c>
      <c r="Y13" s="36">
        <v>77.5</v>
      </c>
      <c r="Z13" s="48" t="s">
        <v>72</v>
      </c>
      <c r="AA13" s="49">
        <v>8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 t="s">
        <v>78</v>
      </c>
      <c r="C14" s="35" t="s">
        <v>82</v>
      </c>
      <c r="D14" s="35" t="s">
        <v>83</v>
      </c>
      <c r="E14" s="35" t="s">
        <v>84</v>
      </c>
      <c r="F14" s="36">
        <v>31.414473684210527</v>
      </c>
      <c r="G14" s="37">
        <v>301</v>
      </c>
      <c r="H14" s="38"/>
      <c r="I14" s="39"/>
      <c r="J14" s="38">
        <v>654</v>
      </c>
      <c r="K14" s="40"/>
      <c r="L14" s="41"/>
      <c r="M14" s="42"/>
      <c r="N14" s="43">
        <f t="shared" si="0"/>
        <v>1178000</v>
      </c>
      <c r="O14" s="44">
        <f t="shared" si="1"/>
        <v>45229</v>
      </c>
      <c r="P14" s="34" t="s">
        <v>51</v>
      </c>
      <c r="Q14" s="45" t="s">
        <v>52</v>
      </c>
      <c r="R14" s="45" t="s">
        <v>53</v>
      </c>
      <c r="S14" s="38">
        <v>589</v>
      </c>
      <c r="T14" s="43">
        <v>2000</v>
      </c>
      <c r="U14" s="47" t="s">
        <v>54</v>
      </c>
      <c r="V14" s="38">
        <v>63</v>
      </c>
      <c r="W14" s="42">
        <v>8.2</v>
      </c>
      <c r="X14" s="36">
        <v>1.6</v>
      </c>
      <c r="Y14" s="36">
        <v>74.3</v>
      </c>
      <c r="Z14" s="48" t="s">
        <v>85</v>
      </c>
      <c r="AA14" s="49">
        <v>5</v>
      </c>
      <c r="AB14" s="47">
        <v>4</v>
      </c>
      <c r="AC14" s="47">
        <v>4</v>
      </c>
      <c r="AD14" s="47">
        <v>4</v>
      </c>
      <c r="AE14" s="47">
        <v>4</v>
      </c>
      <c r="AF14" s="47">
        <v>4</v>
      </c>
      <c r="AG14" s="47">
        <v>4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4" t="s">
        <v>47</v>
      </c>
      <c r="C15" s="35" t="s">
        <v>48</v>
      </c>
      <c r="D15" s="35" t="s">
        <v>61</v>
      </c>
      <c r="E15" s="35" t="s">
        <v>49</v>
      </c>
      <c r="F15" s="36">
        <v>34.83552631578947</v>
      </c>
      <c r="G15" s="37">
        <v>306</v>
      </c>
      <c r="H15" s="38"/>
      <c r="I15" s="39"/>
      <c r="J15" s="38">
        <v>753</v>
      </c>
      <c r="K15" s="40"/>
      <c r="L15" s="41"/>
      <c r="M15" s="42"/>
      <c r="N15" s="43">
        <f t="shared" si="0"/>
        <v>1557140</v>
      </c>
      <c r="O15" s="44">
        <f t="shared" si="1"/>
        <v>45229</v>
      </c>
      <c r="P15" s="34" t="s">
        <v>51</v>
      </c>
      <c r="Q15" s="45" t="s">
        <v>52</v>
      </c>
      <c r="R15" s="45" t="s">
        <v>53</v>
      </c>
      <c r="S15" s="38">
        <v>530</v>
      </c>
      <c r="T15" s="43">
        <v>2938</v>
      </c>
      <c r="U15" s="47" t="s">
        <v>58</v>
      </c>
      <c r="V15" s="38">
        <v>92</v>
      </c>
      <c r="W15" s="42">
        <v>8.6</v>
      </c>
      <c r="X15" s="36">
        <v>2.2</v>
      </c>
      <c r="Y15" s="36">
        <v>78.5</v>
      </c>
      <c r="Z15" s="48">
        <v>5</v>
      </c>
      <c r="AA15" s="49">
        <v>12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4" t="s">
        <v>86</v>
      </c>
      <c r="AP15" s="51"/>
      <c r="AQ15" s="51"/>
    </row>
    <row r="16" spans="1:43" s="6" customFormat="1" ht="15" customHeight="1">
      <c r="A16" s="33">
        <v>12</v>
      </c>
      <c r="B16" s="35" t="s">
        <v>78</v>
      </c>
      <c r="C16" s="35" t="s">
        <v>48</v>
      </c>
      <c r="D16" s="35" t="s">
        <v>62</v>
      </c>
      <c r="E16" s="35" t="s">
        <v>87</v>
      </c>
      <c r="F16" s="36">
        <v>32.99342105263158</v>
      </c>
      <c r="G16" s="38">
        <v>286</v>
      </c>
      <c r="H16" s="38"/>
      <c r="I16" s="39"/>
      <c r="J16" s="38">
        <v>717</v>
      </c>
      <c r="K16" s="40"/>
      <c r="L16" s="41"/>
      <c r="M16" s="42"/>
      <c r="N16" s="43">
        <f t="shared" si="0"/>
        <v>1184384</v>
      </c>
      <c r="O16" s="44">
        <f t="shared" si="1"/>
        <v>45229</v>
      </c>
      <c r="P16" s="34" t="s">
        <v>51</v>
      </c>
      <c r="Q16" s="45" t="s">
        <v>52</v>
      </c>
      <c r="R16" s="45" t="s">
        <v>53</v>
      </c>
      <c r="S16" s="38">
        <v>608</v>
      </c>
      <c r="T16" s="43">
        <v>1948</v>
      </c>
      <c r="U16" s="47" t="s">
        <v>54</v>
      </c>
      <c r="V16" s="38">
        <v>72</v>
      </c>
      <c r="W16" s="42">
        <v>9</v>
      </c>
      <c r="X16" s="36">
        <v>2.8</v>
      </c>
      <c r="Y16" s="36">
        <v>74.7</v>
      </c>
      <c r="Z16" s="48">
        <v>2</v>
      </c>
      <c r="AA16" s="49">
        <v>7</v>
      </c>
      <c r="AB16" s="47">
        <v>4</v>
      </c>
      <c r="AC16" s="47">
        <v>4</v>
      </c>
      <c r="AD16" s="47">
        <v>4</v>
      </c>
      <c r="AE16" s="47">
        <v>4</v>
      </c>
      <c r="AF16" s="47">
        <v>4</v>
      </c>
      <c r="AG16" s="47">
        <v>4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78</v>
      </c>
      <c r="C17" s="35" t="s">
        <v>48</v>
      </c>
      <c r="D17" s="35" t="s">
        <v>88</v>
      </c>
      <c r="E17" s="35" t="s">
        <v>89</v>
      </c>
      <c r="F17" s="36">
        <v>31.776315789473685</v>
      </c>
      <c r="G17" s="38">
        <v>277</v>
      </c>
      <c r="H17" s="38"/>
      <c r="I17" s="39"/>
      <c r="J17" s="38">
        <v>689</v>
      </c>
      <c r="K17" s="40"/>
      <c r="L17" s="41"/>
      <c r="M17" s="42"/>
      <c r="N17" s="43">
        <f t="shared" si="0"/>
        <v>1495676</v>
      </c>
      <c r="O17" s="44">
        <f t="shared" si="1"/>
        <v>45229</v>
      </c>
      <c r="P17" s="34" t="s">
        <v>51</v>
      </c>
      <c r="Q17" s="45" t="s">
        <v>52</v>
      </c>
      <c r="R17" s="45" t="s">
        <v>53</v>
      </c>
      <c r="S17" s="38">
        <v>587</v>
      </c>
      <c r="T17" s="43">
        <v>2548</v>
      </c>
      <c r="U17" s="47" t="s">
        <v>58</v>
      </c>
      <c r="V17" s="38">
        <v>78</v>
      </c>
      <c r="W17" s="42">
        <v>8.7</v>
      </c>
      <c r="X17" s="36">
        <v>1.8</v>
      </c>
      <c r="Y17" s="36">
        <v>76.4</v>
      </c>
      <c r="Z17" s="48">
        <v>4</v>
      </c>
      <c r="AA17" s="49">
        <v>11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4" t="s">
        <v>90</v>
      </c>
      <c r="AP17" s="51"/>
      <c r="AQ17" s="51"/>
    </row>
    <row r="18" spans="1:43" s="6" customFormat="1" ht="15" customHeight="1">
      <c r="A18" s="33">
        <v>14</v>
      </c>
      <c r="B18" s="34" t="s">
        <v>91</v>
      </c>
      <c r="C18" s="35" t="s">
        <v>92</v>
      </c>
      <c r="D18" s="35" t="s">
        <v>93</v>
      </c>
      <c r="E18" s="35" t="s">
        <v>94</v>
      </c>
      <c r="F18" s="36">
        <v>33.98026315789474</v>
      </c>
      <c r="G18" s="38">
        <v>246</v>
      </c>
      <c r="H18" s="38"/>
      <c r="I18" s="39"/>
      <c r="J18" s="38">
        <v>787</v>
      </c>
      <c r="K18" s="40"/>
      <c r="L18" s="41"/>
      <c r="M18" s="42"/>
      <c r="N18" s="43">
        <f t="shared" si="0"/>
        <v>541800</v>
      </c>
      <c r="O18" s="44">
        <f t="shared" si="1"/>
        <v>45229</v>
      </c>
      <c r="P18" s="34" t="s">
        <v>51</v>
      </c>
      <c r="Q18" s="45" t="s">
        <v>52</v>
      </c>
      <c r="R18" s="45" t="s">
        <v>53</v>
      </c>
      <c r="S18" s="38">
        <v>387</v>
      </c>
      <c r="T18" s="43">
        <v>1400</v>
      </c>
      <c r="U18" s="47" t="s">
        <v>95</v>
      </c>
      <c r="V18" s="38">
        <v>51</v>
      </c>
      <c r="W18" s="42">
        <v>6.6</v>
      </c>
      <c r="X18" s="36">
        <v>1.2</v>
      </c>
      <c r="Y18" s="36">
        <v>74.6</v>
      </c>
      <c r="Z18" s="48" t="s">
        <v>96</v>
      </c>
      <c r="AA18" s="49">
        <v>3</v>
      </c>
      <c r="AB18" s="47">
        <v>5</v>
      </c>
      <c r="AC18" s="47">
        <v>2</v>
      </c>
      <c r="AD18" s="47">
        <v>2</v>
      </c>
      <c r="AE18" s="47">
        <v>2</v>
      </c>
      <c r="AF18" s="47">
        <v>3</v>
      </c>
      <c r="AG18" s="47">
        <v>2</v>
      </c>
      <c r="AH18" s="47">
        <v>2</v>
      </c>
      <c r="AI18" s="47">
        <v>5</v>
      </c>
      <c r="AJ18" s="47">
        <v>5</v>
      </c>
      <c r="AK18" s="46" t="s">
        <v>64</v>
      </c>
      <c r="AL18" s="45"/>
      <c r="AM18" s="45"/>
      <c r="AN18" s="34" t="s">
        <v>97</v>
      </c>
      <c r="AO18" s="35"/>
      <c r="AP18" s="51"/>
      <c r="AQ18" s="51"/>
    </row>
    <row r="19" spans="1:43" s="6" customFormat="1" ht="15" customHeight="1">
      <c r="A19" s="33">
        <v>15</v>
      </c>
      <c r="B19" s="35" t="s">
        <v>78</v>
      </c>
      <c r="C19" s="35" t="s">
        <v>63</v>
      </c>
      <c r="D19" s="35" t="s">
        <v>61</v>
      </c>
      <c r="E19" s="35" t="s">
        <v>87</v>
      </c>
      <c r="F19" s="36">
        <v>36.28289473684211</v>
      </c>
      <c r="G19" s="37" t="s">
        <v>98</v>
      </c>
      <c r="H19" s="38"/>
      <c r="I19" s="39"/>
      <c r="J19" s="37" t="s">
        <v>98</v>
      </c>
      <c r="K19" s="40"/>
      <c r="L19" s="41"/>
      <c r="M19" s="42"/>
      <c r="N19" s="43">
        <f t="shared" si="0"/>
        <v>854896</v>
      </c>
      <c r="O19" s="44">
        <f t="shared" si="1"/>
        <v>45229</v>
      </c>
      <c r="P19" s="34" t="s">
        <v>51</v>
      </c>
      <c r="Q19" s="45" t="s">
        <v>52</v>
      </c>
      <c r="R19" s="45" t="s">
        <v>53</v>
      </c>
      <c r="S19" s="38">
        <v>476</v>
      </c>
      <c r="T19" s="43">
        <v>1796</v>
      </c>
      <c r="U19" s="47" t="s">
        <v>68</v>
      </c>
      <c r="V19" s="38">
        <v>59</v>
      </c>
      <c r="W19" s="42">
        <v>7.3</v>
      </c>
      <c r="X19" s="36">
        <v>1.6</v>
      </c>
      <c r="Y19" s="36">
        <v>74.5</v>
      </c>
      <c r="Z19" s="48">
        <v>1</v>
      </c>
      <c r="AA19" s="49">
        <v>4</v>
      </c>
      <c r="AB19" s="47">
        <v>5</v>
      </c>
      <c r="AC19" s="47">
        <v>3</v>
      </c>
      <c r="AD19" s="47">
        <v>3</v>
      </c>
      <c r="AE19" s="47">
        <v>3</v>
      </c>
      <c r="AF19" s="47">
        <v>3</v>
      </c>
      <c r="AG19" s="47">
        <v>3</v>
      </c>
      <c r="AH19" s="47">
        <v>2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 t="s">
        <v>78</v>
      </c>
      <c r="C20" s="35" t="s">
        <v>63</v>
      </c>
      <c r="D20" s="35" t="s">
        <v>99</v>
      </c>
      <c r="E20" s="35" t="s">
        <v>62</v>
      </c>
      <c r="F20" s="36">
        <v>36.64473684210527</v>
      </c>
      <c r="G20" s="37" t="s">
        <v>98</v>
      </c>
      <c r="H20" s="38"/>
      <c r="I20" s="39"/>
      <c r="J20" s="37" t="s">
        <v>98</v>
      </c>
      <c r="K20" s="40"/>
      <c r="L20" s="41"/>
      <c r="M20" s="42"/>
      <c r="N20" s="43">
        <f t="shared" si="0"/>
        <v>549857</v>
      </c>
      <c r="O20" s="44">
        <f t="shared" si="1"/>
        <v>45229</v>
      </c>
      <c r="P20" s="34" t="s">
        <v>51</v>
      </c>
      <c r="Q20" s="45" t="s">
        <v>52</v>
      </c>
      <c r="R20" s="45" t="s">
        <v>53</v>
      </c>
      <c r="S20" s="38">
        <v>407</v>
      </c>
      <c r="T20" s="43">
        <v>1351</v>
      </c>
      <c r="U20" s="47" t="s">
        <v>100</v>
      </c>
      <c r="V20" s="38">
        <v>39</v>
      </c>
      <c r="W20" s="42">
        <v>5.6</v>
      </c>
      <c r="X20" s="36">
        <v>1.7</v>
      </c>
      <c r="Y20" s="36">
        <v>71.7</v>
      </c>
      <c r="Z20" s="48" t="s">
        <v>96</v>
      </c>
      <c r="AA20" s="49">
        <v>3</v>
      </c>
      <c r="AB20" s="47">
        <v>4</v>
      </c>
      <c r="AC20" s="47">
        <v>2</v>
      </c>
      <c r="AD20" s="47">
        <v>2</v>
      </c>
      <c r="AE20" s="47">
        <v>2</v>
      </c>
      <c r="AF20" s="47">
        <v>3</v>
      </c>
      <c r="AG20" s="47">
        <v>2</v>
      </c>
      <c r="AH20" s="47">
        <v>2</v>
      </c>
      <c r="AI20" s="47">
        <v>4</v>
      </c>
      <c r="AJ20" s="47">
        <v>4</v>
      </c>
      <c r="AK20" s="46" t="s">
        <v>64</v>
      </c>
      <c r="AL20" s="45"/>
      <c r="AM20" s="45"/>
      <c r="AN20" s="34" t="s">
        <v>97</v>
      </c>
      <c r="AO20" s="35"/>
      <c r="AP20" s="51"/>
      <c r="AQ20" s="51"/>
    </row>
    <row r="21" spans="1:43" s="6" customFormat="1" ht="15" customHeight="1">
      <c r="A21" s="33">
        <v>17</v>
      </c>
      <c r="B21" s="34" t="s">
        <v>91</v>
      </c>
      <c r="C21" s="35" t="s">
        <v>101</v>
      </c>
      <c r="D21" s="35" t="s">
        <v>102</v>
      </c>
      <c r="E21" s="35" t="s">
        <v>71</v>
      </c>
      <c r="F21" s="36">
        <v>29.04605263157895</v>
      </c>
      <c r="G21" s="38">
        <v>278</v>
      </c>
      <c r="H21" s="38"/>
      <c r="I21" s="39"/>
      <c r="J21" s="38">
        <v>605</v>
      </c>
      <c r="K21" s="40"/>
      <c r="L21" s="41"/>
      <c r="M21" s="42"/>
      <c r="N21" s="43">
        <f t="shared" si="0"/>
        <v>1186380</v>
      </c>
      <c r="O21" s="44">
        <f t="shared" si="1"/>
        <v>45229</v>
      </c>
      <c r="P21" s="34" t="s">
        <v>51</v>
      </c>
      <c r="Q21" s="45" t="s">
        <v>52</v>
      </c>
      <c r="R21" s="45" t="s">
        <v>53</v>
      </c>
      <c r="S21" s="38">
        <v>540</v>
      </c>
      <c r="T21" s="43">
        <v>2197</v>
      </c>
      <c r="U21" s="47" t="s">
        <v>54</v>
      </c>
      <c r="V21" s="38">
        <v>82</v>
      </c>
      <c r="W21" s="42">
        <v>9.7</v>
      </c>
      <c r="X21" s="36">
        <v>1.8</v>
      </c>
      <c r="Y21" s="36">
        <v>78.2</v>
      </c>
      <c r="Z21" s="48">
        <v>2</v>
      </c>
      <c r="AA21" s="49">
        <v>7</v>
      </c>
      <c r="AB21" s="47">
        <v>4</v>
      </c>
      <c r="AC21" s="47">
        <v>4</v>
      </c>
      <c r="AD21" s="47">
        <v>4</v>
      </c>
      <c r="AE21" s="47">
        <v>4</v>
      </c>
      <c r="AF21" s="47">
        <v>5</v>
      </c>
      <c r="AG21" s="47">
        <v>4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4" t="s">
        <v>91</v>
      </c>
      <c r="C22" s="35" t="s">
        <v>103</v>
      </c>
      <c r="D22" s="35" t="s">
        <v>104</v>
      </c>
      <c r="E22" s="35" t="s">
        <v>57</v>
      </c>
      <c r="F22" s="36">
        <v>32.92763157894737</v>
      </c>
      <c r="G22" s="38">
        <v>277</v>
      </c>
      <c r="H22" s="38"/>
      <c r="I22" s="39"/>
      <c r="J22" s="38">
        <v>724</v>
      </c>
      <c r="K22" s="40"/>
      <c r="L22" s="41"/>
      <c r="M22" s="42"/>
      <c r="N22" s="43">
        <f t="shared" si="0"/>
        <v>1327360</v>
      </c>
      <c r="O22" s="44">
        <f t="shared" si="1"/>
        <v>45229</v>
      </c>
      <c r="P22" s="34" t="s">
        <v>51</v>
      </c>
      <c r="Q22" s="45" t="s">
        <v>52</v>
      </c>
      <c r="R22" s="45" t="s">
        <v>105</v>
      </c>
      <c r="S22" s="38">
        <v>544</v>
      </c>
      <c r="T22" s="43">
        <v>2440</v>
      </c>
      <c r="U22" s="47" t="s">
        <v>58</v>
      </c>
      <c r="V22" s="38">
        <v>76</v>
      </c>
      <c r="W22" s="42">
        <v>8.8</v>
      </c>
      <c r="X22" s="36">
        <v>2.8</v>
      </c>
      <c r="Y22" s="36">
        <v>75.8</v>
      </c>
      <c r="Z22" s="48">
        <v>3</v>
      </c>
      <c r="AA22" s="49">
        <v>10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4" t="s">
        <v>90</v>
      </c>
      <c r="AP22" s="51"/>
      <c r="AQ22" s="51"/>
    </row>
    <row r="23" spans="1:43" s="6" customFormat="1" ht="15" customHeight="1">
      <c r="A23" s="33">
        <v>19</v>
      </c>
      <c r="B23" s="35" t="s">
        <v>78</v>
      </c>
      <c r="C23" s="35" t="s">
        <v>48</v>
      </c>
      <c r="D23" s="35" t="s">
        <v>106</v>
      </c>
      <c r="E23" s="35" t="s">
        <v>107</v>
      </c>
      <c r="F23" s="36">
        <v>29.769736842105264</v>
      </c>
      <c r="G23" s="38">
        <v>307</v>
      </c>
      <c r="H23" s="38"/>
      <c r="I23" s="39"/>
      <c r="J23" s="38">
        <v>598</v>
      </c>
      <c r="K23" s="40"/>
      <c r="L23" s="41"/>
      <c r="M23" s="42"/>
      <c r="N23" s="43">
        <f t="shared" si="0"/>
        <v>1020850</v>
      </c>
      <c r="O23" s="44">
        <f t="shared" si="1"/>
        <v>45229</v>
      </c>
      <c r="P23" s="34" t="s">
        <v>51</v>
      </c>
      <c r="Q23" s="45" t="s">
        <v>52</v>
      </c>
      <c r="R23" s="45" t="s">
        <v>105</v>
      </c>
      <c r="S23" s="38">
        <v>425</v>
      </c>
      <c r="T23" s="43">
        <v>2402</v>
      </c>
      <c r="U23" s="47" t="s">
        <v>58</v>
      </c>
      <c r="V23" s="38">
        <v>60</v>
      </c>
      <c r="W23" s="42">
        <v>7.3</v>
      </c>
      <c r="X23" s="36">
        <v>1.5</v>
      </c>
      <c r="Y23" s="36">
        <v>75.4</v>
      </c>
      <c r="Z23" s="48" t="s">
        <v>72</v>
      </c>
      <c r="AA23" s="49">
        <v>8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 t="s">
        <v>78</v>
      </c>
      <c r="C24" s="35" t="s">
        <v>88</v>
      </c>
      <c r="D24" s="35" t="s">
        <v>108</v>
      </c>
      <c r="E24" s="35" t="s">
        <v>109</v>
      </c>
      <c r="F24" s="36">
        <v>32.92763157894737</v>
      </c>
      <c r="G24" s="37" t="s">
        <v>98</v>
      </c>
      <c r="H24" s="38"/>
      <c r="I24" s="39"/>
      <c r="J24" s="37" t="s">
        <v>98</v>
      </c>
      <c r="K24" s="40"/>
      <c r="L24" s="41"/>
      <c r="M24" s="42"/>
      <c r="N24" s="43">
        <f t="shared" si="0"/>
        <v>856478</v>
      </c>
      <c r="O24" s="44">
        <f t="shared" si="1"/>
        <v>45229</v>
      </c>
      <c r="P24" s="34" t="s">
        <v>51</v>
      </c>
      <c r="Q24" s="45" t="s">
        <v>52</v>
      </c>
      <c r="R24" s="45" t="s">
        <v>105</v>
      </c>
      <c r="S24" s="38">
        <v>467</v>
      </c>
      <c r="T24" s="43">
        <v>1834</v>
      </c>
      <c r="U24" s="47" t="s">
        <v>68</v>
      </c>
      <c r="V24" s="38">
        <v>52</v>
      </c>
      <c r="W24" s="42">
        <v>6.6</v>
      </c>
      <c r="X24" s="36">
        <v>1.6</v>
      </c>
      <c r="Y24" s="36">
        <v>73.3</v>
      </c>
      <c r="Z24" s="48" t="s">
        <v>96</v>
      </c>
      <c r="AA24" s="49">
        <v>3</v>
      </c>
      <c r="AB24" s="47">
        <v>4</v>
      </c>
      <c r="AC24" s="47">
        <v>3</v>
      </c>
      <c r="AD24" s="47">
        <v>3</v>
      </c>
      <c r="AE24" s="47">
        <v>3</v>
      </c>
      <c r="AF24" s="47">
        <v>3</v>
      </c>
      <c r="AG24" s="47">
        <v>3</v>
      </c>
      <c r="AH24" s="47">
        <v>2</v>
      </c>
      <c r="AI24" s="47">
        <v>4</v>
      </c>
      <c r="AJ24" s="47">
        <v>4</v>
      </c>
      <c r="AK24" s="45"/>
      <c r="AL24" s="45"/>
      <c r="AM24" s="45"/>
      <c r="AN24" s="35"/>
      <c r="AO24" s="35"/>
      <c r="AP24" s="51"/>
      <c r="AQ24" s="51"/>
    </row>
    <row r="25" spans="1:41" s="60" customFormat="1" ht="21.75" customHeight="1">
      <c r="A25" s="52" t="s">
        <v>110</v>
      </c>
      <c r="B25" s="52" t="s">
        <v>111</v>
      </c>
      <c r="C25" s="52" t="s">
        <v>111</v>
      </c>
      <c r="D25" s="52" t="s">
        <v>111</v>
      </c>
      <c r="E25" s="52" t="s">
        <v>111</v>
      </c>
      <c r="F25" s="53">
        <f>AVERAGE(F5:F24)</f>
        <v>32.86677631578949</v>
      </c>
      <c r="G25" s="53">
        <f>AVERAGE(G5:G24)</f>
        <v>287.29411764705884</v>
      </c>
      <c r="H25" s="52" t="s">
        <v>111</v>
      </c>
      <c r="I25" s="52" t="s">
        <v>111</v>
      </c>
      <c r="J25" s="53">
        <f>AVERAGE(J5:J24)</f>
        <v>698.8823529411765</v>
      </c>
      <c r="K25" s="52" t="s">
        <v>111</v>
      </c>
      <c r="L25" s="52" t="s">
        <v>111</v>
      </c>
      <c r="M25" s="52" t="s">
        <v>111</v>
      </c>
      <c r="N25" s="54">
        <f>AVERAGE(N5:N24)</f>
        <v>1140470.15</v>
      </c>
      <c r="O25" s="55" t="s">
        <v>112</v>
      </c>
      <c r="P25" s="55" t="s">
        <v>112</v>
      </c>
      <c r="Q25" s="55" t="s">
        <v>112</v>
      </c>
      <c r="R25" s="55" t="s">
        <v>112</v>
      </c>
      <c r="S25" s="53">
        <f>AVERAGE(S5:S24)</f>
        <v>531.8</v>
      </c>
      <c r="T25" s="54">
        <f>AVERAGE(T5:T24)</f>
        <v>2121.15</v>
      </c>
      <c r="U25" s="55" t="s">
        <v>112</v>
      </c>
      <c r="V25" s="56">
        <f>AVERAGE(V5:V24)</f>
        <v>70.2</v>
      </c>
      <c r="W25" s="56">
        <f>AVERAGE(W5:W24)</f>
        <v>8.155</v>
      </c>
      <c r="X25" s="56">
        <f>AVERAGE(X5:X24)</f>
        <v>1.7850000000000001</v>
      </c>
      <c r="Y25" s="56">
        <f>AVERAGE(Y5:Y24)</f>
        <v>75.735</v>
      </c>
      <c r="Z25" s="55" t="s">
        <v>112</v>
      </c>
      <c r="AA25" s="57">
        <f aca="true" t="shared" si="2" ref="AA25:AJ25">AVERAGE(AA5:AA24)</f>
        <v>7.2</v>
      </c>
      <c r="AB25" s="58">
        <f t="shared" si="2"/>
        <v>4.3</v>
      </c>
      <c r="AC25" s="58">
        <f t="shared" si="2"/>
        <v>4.1</v>
      </c>
      <c r="AD25" s="58">
        <f t="shared" si="2"/>
        <v>4.1</v>
      </c>
      <c r="AE25" s="58">
        <f t="shared" si="2"/>
        <v>4.1</v>
      </c>
      <c r="AF25" s="58">
        <f t="shared" si="2"/>
        <v>4.3</v>
      </c>
      <c r="AG25" s="58">
        <f t="shared" si="2"/>
        <v>4.1</v>
      </c>
      <c r="AH25" s="58">
        <f t="shared" si="2"/>
        <v>2.75</v>
      </c>
      <c r="AI25" s="58">
        <f t="shared" si="2"/>
        <v>4.75</v>
      </c>
      <c r="AJ25" s="58">
        <f t="shared" si="2"/>
        <v>4.75</v>
      </c>
      <c r="AK25" s="55" t="s">
        <v>112</v>
      </c>
      <c r="AL25" s="55" t="s">
        <v>112</v>
      </c>
      <c r="AM25" s="55" t="s">
        <v>112</v>
      </c>
      <c r="AN25" s="59"/>
      <c r="AO25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H26:I65536 H2:I24 J2:J65536 N2:O65536 K2:M24 K26:M65536"/>
    <dataValidation allowBlank="1" showInputMessage="1" showErrorMessage="1" imeMode="fullKatakana" sqref="R5:R24"/>
    <dataValidation allowBlank="1" showInputMessage="1" showErrorMessage="1" imeMode="on" sqref="C3:C4 D4:E4 B4 Q4:R4 Q5:Q24 P2:P65536 AN5:AN24 AK5:AK24 B5:E2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2023-11-07T01:07:28Z</dcterms:created>
  <dcterms:modified xsi:type="dcterms:W3CDTF">2023-11-07T01:07:48Z</dcterms:modified>
  <cp:category/>
  <cp:version/>
  <cp:contentType/>
  <cp:contentStatus/>
</cp:coreProperties>
</file>