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87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<sst xmlns="http://schemas.openxmlformats.org/spreadsheetml/2006/main" count="292" uniqueCount="115">
  <si>
    <t>東京食肉市場</t>
  </si>
  <si>
    <t>＜岩手＞　11月07日　第16回　いわて牛後継者枝肉共励会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</si>
  <si>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</si>
  <si>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</si>
  <si>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</si>
  <si>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</si>
  <si>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</si>
  <si>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</si>
  <si>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</si>
  <si>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</si>
  <si>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</si>
  <si>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</si>
  <si>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</si>
  <si>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</si>
  <si>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</si>
  <si>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</si>
  <si>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</si>
  <si>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</si>
  <si>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</si>
  <si>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</si>
  <si>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</si>
  <si>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</si>
  <si>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</si>
  <si>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</si>
  <si>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</si>
  <si>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</si>
  <si>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</si>
  <si>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</si>
  <si>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</si>
  <si>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</si>
  <si>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</si>
  <si>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</si>
  <si>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</si>
  <si>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</si>
  <si>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</si>
  <si>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</si>
  <si>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</si>
  <si>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</si>
  <si>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</si>
  <si>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</si>
  <si>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</si>
  <si>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</si>
  <si>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</si>
  <si>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</si>
  <si>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</si>
  <si>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</si>
  <si>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</si>
  <si>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夏百合</t>
  </si>
  <si>
    <t>美国桜</t>
  </si>
  <si>
    <t>岩手・岩手江刺</t>
  </si>
  <si>
    <t>和</t>
  </si>
  <si>
    <t>ﾒｽ</t>
  </si>
  <si>
    <t>A5</t>
  </si>
  <si>
    <t>最優秀賞</t>
  </si>
  <si>
    <t>茂晴花</t>
  </si>
  <si>
    <t>勝乃幸</t>
  </si>
  <si>
    <t>A4</t>
  </si>
  <si>
    <t>聖香藤</t>
  </si>
  <si>
    <t>優秀賞</t>
  </si>
  <si>
    <t>菊勝久</t>
  </si>
  <si>
    <t>A3</t>
  </si>
  <si>
    <t>紀多福</t>
  </si>
  <si>
    <t>菊福秀</t>
  </si>
  <si>
    <t>ﾇｷ</t>
  </si>
  <si>
    <t>福之姫</t>
  </si>
  <si>
    <t>幸紀雄</t>
  </si>
  <si>
    <t>岩手・岩手ふるさと　前沢</t>
  </si>
  <si>
    <t>秋忠平</t>
  </si>
  <si>
    <t>安福久</t>
  </si>
  <si>
    <t>花金幸</t>
  </si>
  <si>
    <t>3-</t>
  </si>
  <si>
    <t>百合白清2</t>
  </si>
  <si>
    <t>岩手・岩手ふるさと　胆沢</t>
  </si>
  <si>
    <t>岩手・岩手ふるさと　水沢</t>
  </si>
  <si>
    <t>2+</t>
  </si>
  <si>
    <t>岩手・岩手ふるさと　金ケ崎</t>
  </si>
  <si>
    <t>優良賞</t>
  </si>
  <si>
    <t>福増</t>
  </si>
  <si>
    <t>百合茂</t>
  </si>
  <si>
    <t>美津照重</t>
  </si>
  <si>
    <t>ｴ</t>
  </si>
  <si>
    <t>ﾓﾓ</t>
  </si>
  <si>
    <t>岩手・岩手ふるさと　衣川</t>
  </si>
  <si>
    <t>光平照</t>
  </si>
  <si>
    <t>第1花国</t>
  </si>
  <si>
    <t>美津照重</t>
  </si>
  <si>
    <t>岩手・新岩手　玉山</t>
  </si>
  <si>
    <t>耕富士</t>
  </si>
  <si>
    <t>岩手・新岩手　雫石</t>
  </si>
  <si>
    <t>諒太郎</t>
  </si>
  <si>
    <t>岩輝57</t>
  </si>
  <si>
    <t>岩手・新岩手　安代</t>
  </si>
  <si>
    <t>岩手・新岩手　西根</t>
  </si>
  <si>
    <t>平忠勝</t>
  </si>
  <si>
    <t>岩手・いわて平泉</t>
  </si>
  <si>
    <t>ｲ</t>
  </si>
  <si>
    <t>ｽﾈ</t>
  </si>
  <si>
    <t>糸福（鹿児島）</t>
  </si>
  <si>
    <t>美津百合</t>
  </si>
  <si>
    <t>若百合</t>
  </si>
  <si>
    <t>芳悠土井</t>
  </si>
  <si>
    <t>北平安</t>
  </si>
  <si>
    <t>第5夏藤</t>
  </si>
  <si>
    <t>岩手・岩手中央</t>
  </si>
  <si>
    <t>安久勝晃</t>
  </si>
  <si>
    <t>茂洋</t>
  </si>
  <si>
    <t>岩手・花巻　北上</t>
  </si>
  <si>
    <t>関平照</t>
  </si>
  <si>
    <t>勝早桜5</t>
  </si>
  <si>
    <t>岩手・花巻　花巻</t>
  </si>
  <si>
    <t>勝忠平</t>
  </si>
  <si>
    <t>岩手・花巻　東和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</si>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</sst>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2_&#25522;&#36617;231113\1&#65294;&#20316;&#26989;&#12501;&#12449;&#12452;&#12523;\2311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7" customWidth="1"/>
    <col min="20" max="20" width="6.50390625" style="7" customWidth="1"/>
    <col min="21" max="21" width="4.00390625" style="64" customWidth="1"/>
    <col min="22" max="25" width="4.625" style="64" customWidth="1"/>
    <col min="26" max="26" width="3.00390625" style="65" customWidth="1"/>
    <col min="27" max="39" width="3.00390625" style="64" customWidth="1"/>
    <col min="40" max="41" width="12.50390625" style="64" customWidth="1"/>
    <col min="42" max="16384" width="9.00390625" style="64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5"/>
      <c r="F5" s="36">
        <v>31.5</v>
      </c>
      <c r="G5" s="37"/>
      <c r="H5" s="38"/>
      <c r="I5" s="39"/>
      <c r="J5" s="38"/>
      <c r="K5" s="40">
        <v>630</v>
      </c>
      <c r="L5" s="41"/>
      <c r="M5" s="42">
        <f aca="true" t="shared" si="0" ref="M5:M36">S5/K5*100</f>
        <v>66.03174603174602</v>
      </c>
      <c r="N5" s="43">
        <f>S5*T5</f>
        <v>1456000</v>
      </c>
      <c r="O5" s="44">
        <v>45234</v>
      </c>
      <c r="P5" s="34" t="s">
        <v>49</v>
      </c>
      <c r="Q5" s="45" t="s">
        <v>50</v>
      </c>
      <c r="R5" s="46" t="s">
        <v>51</v>
      </c>
      <c r="S5" s="38">
        <v>416</v>
      </c>
      <c r="T5" s="43">
        <v>3500</v>
      </c>
      <c r="U5" s="47" t="s">
        <v>52</v>
      </c>
      <c r="V5" s="38">
        <v>92</v>
      </c>
      <c r="W5" s="42">
        <v>7.8</v>
      </c>
      <c r="X5" s="36">
        <v>1.9</v>
      </c>
      <c r="Y5" s="36">
        <v>79.6</v>
      </c>
      <c r="Z5" s="48">
        <v>5</v>
      </c>
      <c r="AA5" s="49">
        <v>12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 t="s">
        <v>53</v>
      </c>
      <c r="AP5" s="51"/>
      <c r="AQ5" s="51"/>
    </row>
    <row r="6" spans="1:43" s="6" customFormat="1" ht="15" customHeight="1">
      <c r="A6" s="33">
        <v>2</v>
      </c>
      <c r="B6" s="35"/>
      <c r="C6" s="34" t="s">
        <v>54</v>
      </c>
      <c r="D6" s="34" t="s">
        <v>55</v>
      </c>
      <c r="E6" s="35"/>
      <c r="F6" s="36">
        <v>30</v>
      </c>
      <c r="G6" s="37"/>
      <c r="H6" s="38"/>
      <c r="I6" s="39"/>
      <c r="J6" s="38"/>
      <c r="K6" s="40">
        <v>833</v>
      </c>
      <c r="L6" s="41"/>
      <c r="M6" s="42">
        <f t="shared" si="0"/>
        <v>65.3061224489796</v>
      </c>
      <c r="N6" s="43">
        <f aca="true" t="shared" si="1" ref="N6:N38">S6*T6</f>
        <v>1225088</v>
      </c>
      <c r="O6" s="44">
        <f>$O$5</f>
        <v>45234</v>
      </c>
      <c r="P6" s="34" t="s">
        <v>49</v>
      </c>
      <c r="Q6" s="45" t="s">
        <v>50</v>
      </c>
      <c r="R6" s="45" t="s">
        <v>51</v>
      </c>
      <c r="S6" s="38">
        <v>544</v>
      </c>
      <c r="T6" s="43">
        <v>2252</v>
      </c>
      <c r="U6" s="47" t="s">
        <v>56</v>
      </c>
      <c r="V6" s="38">
        <v>80</v>
      </c>
      <c r="W6" s="42">
        <v>8.7</v>
      </c>
      <c r="X6" s="36">
        <v>2.4</v>
      </c>
      <c r="Y6" s="36">
        <v>76.7</v>
      </c>
      <c r="Z6" s="48">
        <v>2</v>
      </c>
      <c r="AA6" s="49">
        <v>7</v>
      </c>
      <c r="AB6" s="47">
        <v>4</v>
      </c>
      <c r="AC6" s="47">
        <v>4</v>
      </c>
      <c r="AD6" s="47">
        <v>4</v>
      </c>
      <c r="AE6" s="47">
        <v>4</v>
      </c>
      <c r="AF6" s="47">
        <v>5</v>
      </c>
      <c r="AG6" s="47">
        <v>4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/>
      <c r="C7" s="34" t="s">
        <v>57</v>
      </c>
      <c r="D7" s="34" t="s">
        <v>48</v>
      </c>
      <c r="E7" s="35"/>
      <c r="F7" s="36">
        <v>29.4</v>
      </c>
      <c r="G7" s="37"/>
      <c r="H7" s="38"/>
      <c r="I7" s="39"/>
      <c r="J7" s="38"/>
      <c r="K7" s="40">
        <v>655</v>
      </c>
      <c r="L7" s="41"/>
      <c r="M7" s="42">
        <f t="shared" si="0"/>
        <v>67.17557251908397</v>
      </c>
      <c r="N7" s="43">
        <f t="shared" si="1"/>
        <v>1320440</v>
      </c>
      <c r="O7" s="44">
        <f aca="true" t="shared" si="2" ref="O7:O38">$O$5</f>
        <v>45234</v>
      </c>
      <c r="P7" s="34" t="s">
        <v>49</v>
      </c>
      <c r="Q7" s="45" t="s">
        <v>50</v>
      </c>
      <c r="R7" s="45" t="s">
        <v>51</v>
      </c>
      <c r="S7" s="38">
        <v>440</v>
      </c>
      <c r="T7" s="43">
        <v>3001</v>
      </c>
      <c r="U7" s="47" t="s">
        <v>52</v>
      </c>
      <c r="V7" s="38">
        <v>83</v>
      </c>
      <c r="W7" s="42">
        <v>8.8</v>
      </c>
      <c r="X7" s="36">
        <v>1.2</v>
      </c>
      <c r="Y7" s="36">
        <v>79.5</v>
      </c>
      <c r="Z7" s="48">
        <v>5</v>
      </c>
      <c r="AA7" s="49">
        <v>12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 t="s">
        <v>58</v>
      </c>
      <c r="AP7" s="51"/>
      <c r="AQ7" s="51"/>
    </row>
    <row r="8" spans="1:43" s="6" customFormat="1" ht="15" customHeight="1">
      <c r="A8" s="33">
        <v>4</v>
      </c>
      <c r="B8" s="35"/>
      <c r="C8" s="34" t="s">
        <v>59</v>
      </c>
      <c r="D8" s="34" t="s">
        <v>54</v>
      </c>
      <c r="E8" s="35"/>
      <c r="F8" s="52">
        <v>29.9</v>
      </c>
      <c r="G8" s="37"/>
      <c r="H8" s="38"/>
      <c r="I8" s="39"/>
      <c r="J8" s="38"/>
      <c r="K8" s="40">
        <v>703</v>
      </c>
      <c r="L8" s="41"/>
      <c r="M8" s="42">
        <f t="shared" si="0"/>
        <v>63.5846372688478</v>
      </c>
      <c r="N8" s="43">
        <f t="shared" si="1"/>
        <v>797448</v>
      </c>
      <c r="O8" s="44">
        <f t="shared" si="2"/>
        <v>45234</v>
      </c>
      <c r="P8" s="34" t="s">
        <v>49</v>
      </c>
      <c r="Q8" s="45" t="s">
        <v>50</v>
      </c>
      <c r="R8" s="45" t="s">
        <v>51</v>
      </c>
      <c r="S8" s="38">
        <v>447</v>
      </c>
      <c r="T8" s="43">
        <v>1784</v>
      </c>
      <c r="U8" s="47" t="s">
        <v>60</v>
      </c>
      <c r="V8" s="38">
        <v>54</v>
      </c>
      <c r="W8" s="42">
        <v>7.7</v>
      </c>
      <c r="X8" s="36">
        <v>2.7</v>
      </c>
      <c r="Y8" s="36">
        <v>73.5</v>
      </c>
      <c r="Z8" s="48">
        <v>1</v>
      </c>
      <c r="AA8" s="49">
        <v>4</v>
      </c>
      <c r="AB8" s="47">
        <v>4</v>
      </c>
      <c r="AC8" s="47">
        <v>4</v>
      </c>
      <c r="AD8" s="47">
        <v>4</v>
      </c>
      <c r="AE8" s="47">
        <v>3</v>
      </c>
      <c r="AF8" s="47">
        <v>4</v>
      </c>
      <c r="AG8" s="47">
        <v>3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/>
      <c r="C9" s="34" t="s">
        <v>61</v>
      </c>
      <c r="D9" s="34" t="s">
        <v>62</v>
      </c>
      <c r="E9" s="35"/>
      <c r="F9" s="36">
        <v>29.3</v>
      </c>
      <c r="G9" s="37"/>
      <c r="H9" s="38"/>
      <c r="I9" s="39"/>
      <c r="J9" s="38"/>
      <c r="K9" s="40">
        <v>835</v>
      </c>
      <c r="L9" s="41"/>
      <c r="M9" s="42">
        <f t="shared" si="0"/>
        <v>65.86826347305389</v>
      </c>
      <c r="N9" s="43">
        <f t="shared" si="1"/>
        <v>1620850</v>
      </c>
      <c r="O9" s="44">
        <f t="shared" si="2"/>
        <v>45234</v>
      </c>
      <c r="P9" s="34" t="s">
        <v>49</v>
      </c>
      <c r="Q9" s="45" t="s">
        <v>50</v>
      </c>
      <c r="R9" s="45" t="s">
        <v>63</v>
      </c>
      <c r="S9" s="38">
        <v>550</v>
      </c>
      <c r="T9" s="43">
        <v>2947</v>
      </c>
      <c r="U9" s="47" t="s">
        <v>52</v>
      </c>
      <c r="V9" s="38">
        <v>94</v>
      </c>
      <c r="W9" s="42">
        <v>10.2</v>
      </c>
      <c r="X9" s="36">
        <v>1.6</v>
      </c>
      <c r="Y9" s="36">
        <v>80.1</v>
      </c>
      <c r="Z9" s="48">
        <v>4</v>
      </c>
      <c r="AA9" s="49">
        <v>11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/>
      <c r="C10" s="34" t="s">
        <v>64</v>
      </c>
      <c r="D10" s="34" t="s">
        <v>65</v>
      </c>
      <c r="E10" s="35"/>
      <c r="F10" s="36">
        <v>30.1</v>
      </c>
      <c r="G10" s="37"/>
      <c r="H10" s="38"/>
      <c r="I10" s="39"/>
      <c r="J10" s="38"/>
      <c r="K10" s="40">
        <v>780</v>
      </c>
      <c r="L10" s="41"/>
      <c r="M10" s="42">
        <f t="shared" si="0"/>
        <v>65.76923076923077</v>
      </c>
      <c r="N10" s="43">
        <f t="shared" si="1"/>
        <v>1514376</v>
      </c>
      <c r="O10" s="44">
        <f t="shared" si="2"/>
        <v>45234</v>
      </c>
      <c r="P10" s="34" t="s">
        <v>66</v>
      </c>
      <c r="Q10" s="45" t="s">
        <v>50</v>
      </c>
      <c r="R10" s="45" t="s">
        <v>63</v>
      </c>
      <c r="S10" s="38">
        <v>513</v>
      </c>
      <c r="T10" s="43">
        <v>2952</v>
      </c>
      <c r="U10" s="47" t="s">
        <v>52</v>
      </c>
      <c r="V10" s="38">
        <v>75</v>
      </c>
      <c r="W10" s="42">
        <v>10.3</v>
      </c>
      <c r="X10" s="36">
        <v>2.2</v>
      </c>
      <c r="Y10" s="36">
        <v>77.6</v>
      </c>
      <c r="Z10" s="48">
        <v>3</v>
      </c>
      <c r="AA10" s="49">
        <v>10</v>
      </c>
      <c r="AB10" s="47">
        <v>3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/>
      <c r="C11" s="34" t="s">
        <v>67</v>
      </c>
      <c r="D11" s="34" t="s">
        <v>68</v>
      </c>
      <c r="E11" s="35"/>
      <c r="F11" s="36">
        <v>31.8</v>
      </c>
      <c r="G11" s="37"/>
      <c r="H11" s="38"/>
      <c r="I11" s="39"/>
      <c r="J11" s="38"/>
      <c r="K11" s="40">
        <v>898</v>
      </c>
      <c r="L11" s="41"/>
      <c r="M11" s="42">
        <f t="shared" si="0"/>
        <v>66.59242761692651</v>
      </c>
      <c r="N11" s="43">
        <f t="shared" si="1"/>
        <v>1821508</v>
      </c>
      <c r="O11" s="44">
        <f t="shared" si="2"/>
        <v>45234</v>
      </c>
      <c r="P11" s="34" t="s">
        <v>66</v>
      </c>
      <c r="Q11" s="45" t="s">
        <v>50</v>
      </c>
      <c r="R11" s="45" t="s">
        <v>63</v>
      </c>
      <c r="S11" s="38">
        <v>598</v>
      </c>
      <c r="T11" s="43">
        <v>3046</v>
      </c>
      <c r="U11" s="47" t="s">
        <v>52</v>
      </c>
      <c r="V11" s="38">
        <v>93</v>
      </c>
      <c r="W11" s="42">
        <v>10.2</v>
      </c>
      <c r="X11" s="36">
        <v>2.8</v>
      </c>
      <c r="Y11" s="36">
        <v>78.3</v>
      </c>
      <c r="Z11" s="48">
        <v>4</v>
      </c>
      <c r="AA11" s="49">
        <v>11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/>
      <c r="C12" s="34" t="s">
        <v>69</v>
      </c>
      <c r="D12" s="34" t="s">
        <v>68</v>
      </c>
      <c r="E12" s="35"/>
      <c r="F12" s="36">
        <v>30.6</v>
      </c>
      <c r="G12" s="37"/>
      <c r="H12" s="38"/>
      <c r="I12" s="39"/>
      <c r="J12" s="38"/>
      <c r="K12" s="40">
        <v>828</v>
      </c>
      <c r="L12" s="41"/>
      <c r="M12" s="42">
        <f t="shared" si="0"/>
        <v>65.21739130434783</v>
      </c>
      <c r="N12" s="43">
        <f t="shared" si="1"/>
        <v>1427760</v>
      </c>
      <c r="O12" s="44">
        <f t="shared" si="2"/>
        <v>45234</v>
      </c>
      <c r="P12" s="34" t="s">
        <v>66</v>
      </c>
      <c r="Q12" s="45" t="s">
        <v>50</v>
      </c>
      <c r="R12" s="45" t="s">
        <v>63</v>
      </c>
      <c r="S12" s="38">
        <v>540</v>
      </c>
      <c r="T12" s="43">
        <v>2644</v>
      </c>
      <c r="U12" s="47" t="s">
        <v>52</v>
      </c>
      <c r="V12" s="38">
        <v>82</v>
      </c>
      <c r="W12" s="42">
        <v>8.7</v>
      </c>
      <c r="X12" s="36">
        <v>1.8</v>
      </c>
      <c r="Y12" s="36">
        <v>77.5</v>
      </c>
      <c r="Z12" s="48" t="s">
        <v>70</v>
      </c>
      <c r="AA12" s="49">
        <v>9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4" t="s">
        <v>64</v>
      </c>
      <c r="D13" s="34" t="s">
        <v>71</v>
      </c>
      <c r="E13" s="35"/>
      <c r="F13" s="36">
        <v>31.1</v>
      </c>
      <c r="G13" s="37"/>
      <c r="H13" s="38"/>
      <c r="I13" s="39"/>
      <c r="J13" s="38"/>
      <c r="K13" s="40">
        <v>817</v>
      </c>
      <c r="L13" s="41"/>
      <c r="M13" s="42">
        <f t="shared" si="0"/>
        <v>63.647490820073436</v>
      </c>
      <c r="N13" s="43">
        <f t="shared" si="1"/>
        <v>1212640</v>
      </c>
      <c r="O13" s="44">
        <f t="shared" si="2"/>
        <v>45234</v>
      </c>
      <c r="P13" s="34" t="s">
        <v>72</v>
      </c>
      <c r="Q13" s="45" t="s">
        <v>50</v>
      </c>
      <c r="R13" s="45" t="s">
        <v>63</v>
      </c>
      <c r="S13" s="38">
        <v>520</v>
      </c>
      <c r="T13" s="43">
        <v>2332</v>
      </c>
      <c r="U13" s="47" t="s">
        <v>52</v>
      </c>
      <c r="V13" s="38">
        <v>67</v>
      </c>
      <c r="W13" s="42">
        <v>8.6</v>
      </c>
      <c r="X13" s="36">
        <v>2.5</v>
      </c>
      <c r="Y13" s="36">
        <v>75.1</v>
      </c>
      <c r="Z13" s="48" t="s">
        <v>70</v>
      </c>
      <c r="AA13" s="49">
        <v>9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/>
      <c r="C14" s="34" t="s">
        <v>54</v>
      </c>
      <c r="D14" s="34" t="s">
        <v>68</v>
      </c>
      <c r="E14" s="35"/>
      <c r="F14" s="36">
        <v>28.5</v>
      </c>
      <c r="G14" s="37"/>
      <c r="H14" s="38"/>
      <c r="I14" s="39"/>
      <c r="J14" s="38"/>
      <c r="K14" s="40">
        <v>739</v>
      </c>
      <c r="L14" s="41"/>
      <c r="M14" s="42">
        <f t="shared" si="0"/>
        <v>65.62922868741543</v>
      </c>
      <c r="N14" s="43">
        <f t="shared" si="1"/>
        <v>1178550</v>
      </c>
      <c r="O14" s="44">
        <f t="shared" si="2"/>
        <v>45234</v>
      </c>
      <c r="P14" s="34" t="s">
        <v>73</v>
      </c>
      <c r="Q14" s="45" t="s">
        <v>50</v>
      </c>
      <c r="R14" s="45" t="s">
        <v>63</v>
      </c>
      <c r="S14" s="38">
        <v>485</v>
      </c>
      <c r="T14" s="43">
        <v>2430</v>
      </c>
      <c r="U14" s="47" t="s">
        <v>52</v>
      </c>
      <c r="V14" s="38">
        <v>76</v>
      </c>
      <c r="W14" s="42">
        <v>7.7</v>
      </c>
      <c r="X14" s="36">
        <v>1.7</v>
      </c>
      <c r="Y14" s="36">
        <v>76.8</v>
      </c>
      <c r="Z14" s="48" t="s">
        <v>74</v>
      </c>
      <c r="AA14" s="49">
        <v>8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4"/>
      <c r="AP14" s="51"/>
      <c r="AQ14" s="51"/>
    </row>
    <row r="15" spans="1:43" s="6" customFormat="1" ht="15" customHeight="1">
      <c r="A15" s="33">
        <v>11</v>
      </c>
      <c r="B15" s="35"/>
      <c r="C15" s="34" t="s">
        <v>61</v>
      </c>
      <c r="D15" s="34" t="s">
        <v>68</v>
      </c>
      <c r="E15" s="35"/>
      <c r="F15" s="36">
        <v>29.2</v>
      </c>
      <c r="G15" s="37"/>
      <c r="H15" s="38"/>
      <c r="I15" s="39"/>
      <c r="J15" s="38"/>
      <c r="K15" s="40">
        <v>850</v>
      </c>
      <c r="L15" s="41"/>
      <c r="M15" s="42">
        <f t="shared" si="0"/>
        <v>65.64705882352942</v>
      </c>
      <c r="N15" s="43">
        <f t="shared" si="1"/>
        <v>1547892</v>
      </c>
      <c r="O15" s="44">
        <f t="shared" si="2"/>
        <v>45234</v>
      </c>
      <c r="P15" s="34" t="s">
        <v>75</v>
      </c>
      <c r="Q15" s="45" t="s">
        <v>50</v>
      </c>
      <c r="R15" s="45" t="s">
        <v>63</v>
      </c>
      <c r="S15" s="38">
        <v>558</v>
      </c>
      <c r="T15" s="43">
        <v>2774</v>
      </c>
      <c r="U15" s="47" t="s">
        <v>52</v>
      </c>
      <c r="V15" s="38">
        <v>97</v>
      </c>
      <c r="W15" s="42">
        <v>9.4</v>
      </c>
      <c r="X15" s="36">
        <v>1.8</v>
      </c>
      <c r="Y15" s="36">
        <v>79.7</v>
      </c>
      <c r="Z15" s="48">
        <v>5</v>
      </c>
      <c r="AA15" s="49">
        <v>12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 t="s">
        <v>76</v>
      </c>
      <c r="AP15" s="51"/>
      <c r="AQ15" s="51"/>
    </row>
    <row r="16" spans="1:43" s="6" customFormat="1" ht="15" customHeight="1">
      <c r="A16" s="33">
        <v>12</v>
      </c>
      <c r="B16" s="35"/>
      <c r="C16" s="34" t="s">
        <v>77</v>
      </c>
      <c r="D16" s="34" t="s">
        <v>78</v>
      </c>
      <c r="E16" s="35"/>
      <c r="F16" s="36">
        <v>30.7</v>
      </c>
      <c r="G16" s="38"/>
      <c r="H16" s="38"/>
      <c r="I16" s="39"/>
      <c r="J16" s="38"/>
      <c r="K16" s="40">
        <v>760</v>
      </c>
      <c r="L16" s="41"/>
      <c r="M16" s="42">
        <f t="shared" si="0"/>
        <v>61.44736842105263</v>
      </c>
      <c r="N16" s="43">
        <f t="shared" si="1"/>
        <v>1139480</v>
      </c>
      <c r="O16" s="44">
        <f t="shared" si="2"/>
        <v>45234</v>
      </c>
      <c r="P16" s="34" t="s">
        <v>66</v>
      </c>
      <c r="Q16" s="45" t="s">
        <v>50</v>
      </c>
      <c r="R16" s="45" t="s">
        <v>51</v>
      </c>
      <c r="S16" s="38">
        <v>467</v>
      </c>
      <c r="T16" s="43">
        <v>2440</v>
      </c>
      <c r="U16" s="47" t="s">
        <v>56</v>
      </c>
      <c r="V16" s="38">
        <v>67</v>
      </c>
      <c r="W16" s="42">
        <v>8.3</v>
      </c>
      <c r="X16" s="36">
        <v>3.7</v>
      </c>
      <c r="Y16" s="36">
        <v>74.5</v>
      </c>
      <c r="Z16" s="48">
        <v>2</v>
      </c>
      <c r="AA16" s="49">
        <v>7</v>
      </c>
      <c r="AB16" s="47">
        <v>4</v>
      </c>
      <c r="AC16" s="47">
        <v>4</v>
      </c>
      <c r="AD16" s="47">
        <v>4</v>
      </c>
      <c r="AE16" s="47">
        <v>4</v>
      </c>
      <c r="AF16" s="47">
        <v>5</v>
      </c>
      <c r="AG16" s="47">
        <v>4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4"/>
      <c r="AP16" s="51"/>
      <c r="AQ16" s="51"/>
    </row>
    <row r="17" spans="1:43" s="6" customFormat="1" ht="15" customHeight="1">
      <c r="A17" s="33">
        <v>13</v>
      </c>
      <c r="B17" s="35"/>
      <c r="C17" s="34" t="s">
        <v>79</v>
      </c>
      <c r="D17" s="34" t="s">
        <v>65</v>
      </c>
      <c r="E17" s="35"/>
      <c r="F17" s="36">
        <v>32</v>
      </c>
      <c r="G17" s="38"/>
      <c r="H17" s="38"/>
      <c r="I17" s="39"/>
      <c r="J17" s="38"/>
      <c r="K17" s="40">
        <v>750</v>
      </c>
      <c r="L17" s="41"/>
      <c r="M17" s="42">
        <f t="shared" si="0"/>
        <v>61.33333333333333</v>
      </c>
      <c r="N17" s="43">
        <f t="shared" si="1"/>
        <v>1151840</v>
      </c>
      <c r="O17" s="44">
        <f t="shared" si="2"/>
        <v>45234</v>
      </c>
      <c r="P17" s="34" t="s">
        <v>66</v>
      </c>
      <c r="Q17" s="45" t="s">
        <v>50</v>
      </c>
      <c r="R17" s="45" t="s">
        <v>51</v>
      </c>
      <c r="S17" s="38">
        <v>460</v>
      </c>
      <c r="T17" s="43">
        <v>2504</v>
      </c>
      <c r="U17" s="47" t="s">
        <v>52</v>
      </c>
      <c r="V17" s="38">
        <v>58</v>
      </c>
      <c r="W17" s="42">
        <v>6.7</v>
      </c>
      <c r="X17" s="36">
        <v>2.3</v>
      </c>
      <c r="Y17" s="36">
        <v>73.6</v>
      </c>
      <c r="Z17" s="48" t="s">
        <v>70</v>
      </c>
      <c r="AA17" s="49">
        <v>9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6" t="s">
        <v>80</v>
      </c>
      <c r="AL17" s="45"/>
      <c r="AM17" s="45"/>
      <c r="AN17" s="34" t="s">
        <v>81</v>
      </c>
      <c r="AO17" s="35"/>
      <c r="AP17" s="51"/>
      <c r="AQ17" s="51"/>
    </row>
    <row r="18" spans="1:43" s="6" customFormat="1" ht="15" customHeight="1">
      <c r="A18" s="33">
        <v>14</v>
      </c>
      <c r="B18" s="35"/>
      <c r="C18" s="34" t="s">
        <v>61</v>
      </c>
      <c r="D18" s="34" t="s">
        <v>48</v>
      </c>
      <c r="E18" s="35"/>
      <c r="F18" s="36">
        <v>30.3</v>
      </c>
      <c r="G18" s="38"/>
      <c r="H18" s="38"/>
      <c r="I18" s="39"/>
      <c r="J18" s="38"/>
      <c r="K18" s="40">
        <v>795</v>
      </c>
      <c r="L18" s="41"/>
      <c r="M18" s="42">
        <f t="shared" si="0"/>
        <v>65.66037735849056</v>
      </c>
      <c r="N18" s="43">
        <f t="shared" si="1"/>
        <v>1404702</v>
      </c>
      <c r="O18" s="44">
        <f t="shared" si="2"/>
        <v>45234</v>
      </c>
      <c r="P18" s="34" t="s">
        <v>82</v>
      </c>
      <c r="Q18" s="45" t="s">
        <v>50</v>
      </c>
      <c r="R18" s="45" t="s">
        <v>51</v>
      </c>
      <c r="S18" s="38">
        <v>522</v>
      </c>
      <c r="T18" s="43">
        <v>2691</v>
      </c>
      <c r="U18" s="47" t="s">
        <v>52</v>
      </c>
      <c r="V18" s="38">
        <v>92</v>
      </c>
      <c r="W18" s="42">
        <v>7.4</v>
      </c>
      <c r="X18" s="36">
        <v>3.2</v>
      </c>
      <c r="Y18" s="36">
        <v>76.9</v>
      </c>
      <c r="Z18" s="48">
        <v>5</v>
      </c>
      <c r="AA18" s="49">
        <v>12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/>
      <c r="C19" s="34" t="s">
        <v>83</v>
      </c>
      <c r="D19" s="34" t="s">
        <v>84</v>
      </c>
      <c r="E19" s="35"/>
      <c r="F19" s="36">
        <v>39.1</v>
      </c>
      <c r="G19" s="38"/>
      <c r="H19" s="38"/>
      <c r="I19" s="39"/>
      <c r="J19" s="38"/>
      <c r="K19" s="40">
        <v>658</v>
      </c>
      <c r="L19" s="41"/>
      <c r="M19" s="42">
        <f t="shared" si="0"/>
        <v>66.10942249240122</v>
      </c>
      <c r="N19" s="43">
        <f t="shared" si="1"/>
        <v>1480305</v>
      </c>
      <c r="O19" s="44">
        <f t="shared" si="2"/>
        <v>45234</v>
      </c>
      <c r="P19" s="34" t="s">
        <v>73</v>
      </c>
      <c r="Q19" s="45" t="s">
        <v>50</v>
      </c>
      <c r="R19" s="45" t="s">
        <v>51</v>
      </c>
      <c r="S19" s="38">
        <v>435</v>
      </c>
      <c r="T19" s="43">
        <v>3403</v>
      </c>
      <c r="U19" s="47" t="s">
        <v>52</v>
      </c>
      <c r="V19" s="38">
        <v>65</v>
      </c>
      <c r="W19" s="42">
        <v>8.3</v>
      </c>
      <c r="X19" s="36">
        <v>3.2</v>
      </c>
      <c r="Y19" s="36">
        <v>75.1</v>
      </c>
      <c r="Z19" s="48">
        <v>4</v>
      </c>
      <c r="AA19" s="49">
        <v>11</v>
      </c>
      <c r="AB19" s="47">
        <v>3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4" t="s">
        <v>76</v>
      </c>
      <c r="AP19" s="51"/>
      <c r="AQ19" s="51"/>
    </row>
    <row r="20" spans="1:43" s="6" customFormat="1" ht="15" customHeight="1">
      <c r="A20" s="33">
        <v>16</v>
      </c>
      <c r="B20" s="35"/>
      <c r="C20" s="34" t="s">
        <v>54</v>
      </c>
      <c r="D20" s="34" t="s">
        <v>85</v>
      </c>
      <c r="E20" s="35"/>
      <c r="F20" s="36">
        <v>30.4</v>
      </c>
      <c r="G20" s="38"/>
      <c r="H20" s="38"/>
      <c r="I20" s="39"/>
      <c r="J20" s="38"/>
      <c r="K20" s="40">
        <v>920</v>
      </c>
      <c r="L20" s="41"/>
      <c r="M20" s="42">
        <f t="shared" si="0"/>
        <v>66.19565217391305</v>
      </c>
      <c r="N20" s="43">
        <f t="shared" si="1"/>
        <v>1314831</v>
      </c>
      <c r="O20" s="44">
        <f t="shared" si="2"/>
        <v>45234</v>
      </c>
      <c r="P20" s="34" t="s">
        <v>86</v>
      </c>
      <c r="Q20" s="45" t="s">
        <v>50</v>
      </c>
      <c r="R20" s="45" t="s">
        <v>63</v>
      </c>
      <c r="S20" s="38">
        <v>609</v>
      </c>
      <c r="T20" s="43">
        <v>2159</v>
      </c>
      <c r="U20" s="47" t="s">
        <v>56</v>
      </c>
      <c r="V20" s="38">
        <v>72</v>
      </c>
      <c r="W20" s="42">
        <v>9.2</v>
      </c>
      <c r="X20" s="36">
        <v>3.8</v>
      </c>
      <c r="Y20" s="36">
        <v>74</v>
      </c>
      <c r="Z20" s="48">
        <v>2</v>
      </c>
      <c r="AA20" s="49">
        <v>7</v>
      </c>
      <c r="AB20" s="47">
        <v>4</v>
      </c>
      <c r="AC20" s="47">
        <v>4</v>
      </c>
      <c r="AD20" s="47">
        <v>4</v>
      </c>
      <c r="AE20" s="47">
        <v>4</v>
      </c>
      <c r="AF20" s="47">
        <v>4</v>
      </c>
      <c r="AG20" s="47">
        <v>4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/>
      <c r="C21" s="34" t="s">
        <v>87</v>
      </c>
      <c r="D21" s="34" t="s">
        <v>68</v>
      </c>
      <c r="E21" s="35"/>
      <c r="F21" s="36">
        <v>34.7</v>
      </c>
      <c r="G21" s="38"/>
      <c r="H21" s="38"/>
      <c r="I21" s="39"/>
      <c r="J21" s="38"/>
      <c r="K21" s="40">
        <v>626</v>
      </c>
      <c r="L21" s="41"/>
      <c r="M21" s="42">
        <f t="shared" si="0"/>
        <v>61.0223642172524</v>
      </c>
      <c r="N21" s="43">
        <f t="shared" si="1"/>
        <v>892352</v>
      </c>
      <c r="O21" s="44">
        <f t="shared" si="2"/>
        <v>45234</v>
      </c>
      <c r="P21" s="34" t="s">
        <v>88</v>
      </c>
      <c r="Q21" s="45" t="s">
        <v>50</v>
      </c>
      <c r="R21" s="45" t="s">
        <v>51</v>
      </c>
      <c r="S21" s="38">
        <v>382</v>
      </c>
      <c r="T21" s="43">
        <v>2336</v>
      </c>
      <c r="U21" s="47" t="s">
        <v>56</v>
      </c>
      <c r="V21" s="38">
        <v>55</v>
      </c>
      <c r="W21" s="42">
        <v>6.4</v>
      </c>
      <c r="X21" s="36">
        <v>1.5</v>
      </c>
      <c r="Y21" s="36">
        <v>74.7</v>
      </c>
      <c r="Z21" s="48">
        <v>2</v>
      </c>
      <c r="AA21" s="49">
        <v>7</v>
      </c>
      <c r="AB21" s="47">
        <v>5</v>
      </c>
      <c r="AC21" s="47">
        <v>4</v>
      </c>
      <c r="AD21" s="47">
        <v>4</v>
      </c>
      <c r="AE21" s="47">
        <v>4</v>
      </c>
      <c r="AF21" s="47">
        <v>5</v>
      </c>
      <c r="AG21" s="47">
        <v>4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/>
      <c r="C22" s="34" t="s">
        <v>54</v>
      </c>
      <c r="D22" s="34" t="s">
        <v>68</v>
      </c>
      <c r="E22" s="35"/>
      <c r="F22" s="36">
        <v>31</v>
      </c>
      <c r="G22" s="38"/>
      <c r="H22" s="38"/>
      <c r="I22" s="39"/>
      <c r="J22" s="38"/>
      <c r="K22" s="40">
        <v>785</v>
      </c>
      <c r="L22" s="41"/>
      <c r="M22" s="42">
        <f t="shared" si="0"/>
        <v>67.77070063694268</v>
      </c>
      <c r="N22" s="43">
        <f t="shared" si="1"/>
        <v>1597064</v>
      </c>
      <c r="O22" s="44">
        <f t="shared" si="2"/>
        <v>45234</v>
      </c>
      <c r="P22" s="34" t="s">
        <v>88</v>
      </c>
      <c r="Q22" s="45" t="s">
        <v>50</v>
      </c>
      <c r="R22" s="45" t="s">
        <v>63</v>
      </c>
      <c r="S22" s="38">
        <v>532</v>
      </c>
      <c r="T22" s="43">
        <v>3002</v>
      </c>
      <c r="U22" s="47" t="s">
        <v>52</v>
      </c>
      <c r="V22" s="38">
        <v>93</v>
      </c>
      <c r="W22" s="42">
        <v>9.5</v>
      </c>
      <c r="X22" s="36">
        <v>1.7</v>
      </c>
      <c r="Y22" s="36">
        <v>79.6</v>
      </c>
      <c r="Z22" s="48">
        <v>5</v>
      </c>
      <c r="AA22" s="49">
        <v>12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4" t="s">
        <v>58</v>
      </c>
      <c r="AP22" s="51"/>
      <c r="AQ22" s="51"/>
    </row>
    <row r="23" spans="1:43" s="6" customFormat="1" ht="15" customHeight="1">
      <c r="A23" s="33">
        <v>19</v>
      </c>
      <c r="B23" s="35"/>
      <c r="C23" s="34" t="s">
        <v>89</v>
      </c>
      <c r="D23" s="34" t="s">
        <v>90</v>
      </c>
      <c r="E23" s="35"/>
      <c r="F23" s="36">
        <v>30.5</v>
      </c>
      <c r="G23" s="38"/>
      <c r="H23" s="38"/>
      <c r="I23" s="39"/>
      <c r="J23" s="38"/>
      <c r="K23" s="40">
        <v>845</v>
      </c>
      <c r="L23" s="41"/>
      <c r="M23" s="42">
        <f t="shared" si="0"/>
        <v>63.905325443786985</v>
      </c>
      <c r="N23" s="43">
        <f t="shared" si="1"/>
        <v>934200</v>
      </c>
      <c r="O23" s="44">
        <f t="shared" si="2"/>
        <v>45234</v>
      </c>
      <c r="P23" s="34" t="s">
        <v>88</v>
      </c>
      <c r="Q23" s="45" t="s">
        <v>50</v>
      </c>
      <c r="R23" s="45" t="s">
        <v>63</v>
      </c>
      <c r="S23" s="38">
        <v>540</v>
      </c>
      <c r="T23" s="43">
        <v>1730</v>
      </c>
      <c r="U23" s="47" t="s">
        <v>60</v>
      </c>
      <c r="V23" s="38">
        <v>58</v>
      </c>
      <c r="W23" s="42">
        <v>8.2</v>
      </c>
      <c r="X23" s="36">
        <v>2.2</v>
      </c>
      <c r="Y23" s="36">
        <v>73.8</v>
      </c>
      <c r="Z23" s="48">
        <v>1</v>
      </c>
      <c r="AA23" s="49">
        <v>4</v>
      </c>
      <c r="AB23" s="47">
        <v>4</v>
      </c>
      <c r="AC23" s="47">
        <v>3</v>
      </c>
      <c r="AD23" s="47">
        <v>3</v>
      </c>
      <c r="AE23" s="47">
        <v>3</v>
      </c>
      <c r="AF23" s="47">
        <v>3</v>
      </c>
      <c r="AG23" s="47">
        <v>3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/>
      <c r="C24" s="34" t="s">
        <v>61</v>
      </c>
      <c r="D24" s="34" t="s">
        <v>48</v>
      </c>
      <c r="E24" s="35"/>
      <c r="F24" s="36">
        <v>27.9</v>
      </c>
      <c r="G24" s="38"/>
      <c r="H24" s="38"/>
      <c r="I24" s="39"/>
      <c r="J24" s="38"/>
      <c r="K24" s="40">
        <v>663</v>
      </c>
      <c r="L24" s="41"/>
      <c r="M24" s="42">
        <f t="shared" si="0"/>
        <v>68.47662141779789</v>
      </c>
      <c r="N24" s="43">
        <f t="shared" si="1"/>
        <v>1115932</v>
      </c>
      <c r="O24" s="44">
        <f t="shared" si="2"/>
        <v>45234</v>
      </c>
      <c r="P24" s="34" t="s">
        <v>91</v>
      </c>
      <c r="Q24" s="45" t="s">
        <v>50</v>
      </c>
      <c r="R24" s="45" t="s">
        <v>51</v>
      </c>
      <c r="S24" s="38">
        <v>454</v>
      </c>
      <c r="T24" s="43">
        <v>2458</v>
      </c>
      <c r="U24" s="47" t="s">
        <v>52</v>
      </c>
      <c r="V24" s="38">
        <v>76</v>
      </c>
      <c r="W24" s="42">
        <v>7.9</v>
      </c>
      <c r="X24" s="36">
        <v>2.3</v>
      </c>
      <c r="Y24" s="36">
        <v>76.8</v>
      </c>
      <c r="Z24" s="48" t="s">
        <v>70</v>
      </c>
      <c r="AA24" s="49">
        <v>9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4"/>
      <c r="AP24" s="51"/>
      <c r="AQ24" s="51"/>
    </row>
    <row r="25" spans="1:43" s="6" customFormat="1" ht="15" customHeight="1">
      <c r="A25" s="33">
        <v>21</v>
      </c>
      <c r="B25" s="35"/>
      <c r="C25" s="34" t="s">
        <v>64</v>
      </c>
      <c r="D25" s="34" t="s">
        <v>85</v>
      </c>
      <c r="E25" s="35"/>
      <c r="F25" s="36">
        <v>27.8</v>
      </c>
      <c r="G25" s="38"/>
      <c r="H25" s="38"/>
      <c r="I25" s="39"/>
      <c r="J25" s="38"/>
      <c r="K25" s="40">
        <v>830</v>
      </c>
      <c r="L25" s="41"/>
      <c r="M25" s="42">
        <f t="shared" si="0"/>
        <v>62.77108433734939</v>
      </c>
      <c r="N25" s="43">
        <f t="shared" si="1"/>
        <v>1274366</v>
      </c>
      <c r="O25" s="44">
        <f t="shared" si="2"/>
        <v>45234</v>
      </c>
      <c r="P25" s="34" t="s">
        <v>92</v>
      </c>
      <c r="Q25" s="45" t="s">
        <v>50</v>
      </c>
      <c r="R25" s="45" t="s">
        <v>63</v>
      </c>
      <c r="S25" s="38">
        <v>521</v>
      </c>
      <c r="T25" s="43">
        <v>2446</v>
      </c>
      <c r="U25" s="47" t="s">
        <v>52</v>
      </c>
      <c r="V25" s="38">
        <v>86</v>
      </c>
      <c r="W25" s="42">
        <v>8.4</v>
      </c>
      <c r="X25" s="36">
        <v>2.5</v>
      </c>
      <c r="Y25" s="36">
        <v>77.4</v>
      </c>
      <c r="Z25" s="48">
        <v>5</v>
      </c>
      <c r="AA25" s="49">
        <v>12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/>
      <c r="C26" s="34" t="s">
        <v>61</v>
      </c>
      <c r="D26" s="34" t="s">
        <v>93</v>
      </c>
      <c r="E26" s="35"/>
      <c r="F26" s="36">
        <v>29.2</v>
      </c>
      <c r="G26" s="38"/>
      <c r="H26" s="38"/>
      <c r="I26" s="39"/>
      <c r="J26" s="38"/>
      <c r="K26" s="40">
        <v>857</v>
      </c>
      <c r="L26" s="41"/>
      <c r="M26" s="42">
        <f t="shared" si="0"/>
        <v>68.14469078179697</v>
      </c>
      <c r="N26" s="43">
        <f t="shared" si="1"/>
        <v>1641624</v>
      </c>
      <c r="O26" s="44">
        <f t="shared" si="2"/>
        <v>45234</v>
      </c>
      <c r="P26" s="34" t="s">
        <v>94</v>
      </c>
      <c r="Q26" s="45" t="s">
        <v>50</v>
      </c>
      <c r="R26" s="45" t="s">
        <v>63</v>
      </c>
      <c r="S26" s="38">
        <v>584</v>
      </c>
      <c r="T26" s="43">
        <v>2811</v>
      </c>
      <c r="U26" s="47" t="s">
        <v>52</v>
      </c>
      <c r="V26" s="38">
        <v>93</v>
      </c>
      <c r="W26" s="42">
        <v>9.4</v>
      </c>
      <c r="X26" s="36">
        <v>2.3</v>
      </c>
      <c r="Y26" s="36">
        <v>78.5</v>
      </c>
      <c r="Z26" s="48">
        <v>5</v>
      </c>
      <c r="AA26" s="49">
        <v>12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6" t="s">
        <v>95</v>
      </c>
      <c r="AL26" s="45"/>
      <c r="AM26" s="45"/>
      <c r="AN26" s="34" t="s">
        <v>96</v>
      </c>
      <c r="AO26" s="35"/>
      <c r="AP26" s="51"/>
      <c r="AQ26" s="51"/>
    </row>
    <row r="27" spans="1:43" s="6" customFormat="1" ht="15" customHeight="1">
      <c r="A27" s="33">
        <v>23</v>
      </c>
      <c r="B27" s="35"/>
      <c r="C27" s="34" t="s">
        <v>69</v>
      </c>
      <c r="D27" s="34" t="s">
        <v>97</v>
      </c>
      <c r="E27" s="35"/>
      <c r="F27" s="36">
        <v>30.4</v>
      </c>
      <c r="G27" s="38"/>
      <c r="H27" s="38"/>
      <c r="I27" s="39"/>
      <c r="J27" s="38"/>
      <c r="K27" s="40">
        <v>700</v>
      </c>
      <c r="L27" s="41"/>
      <c r="M27" s="42">
        <f t="shared" si="0"/>
        <v>65.14285714285715</v>
      </c>
      <c r="N27" s="43">
        <f t="shared" si="1"/>
        <v>1154592</v>
      </c>
      <c r="O27" s="44">
        <f t="shared" si="2"/>
        <v>45234</v>
      </c>
      <c r="P27" s="34" t="s">
        <v>94</v>
      </c>
      <c r="Q27" s="45" t="s">
        <v>50</v>
      </c>
      <c r="R27" s="45" t="s">
        <v>63</v>
      </c>
      <c r="S27" s="38">
        <v>456</v>
      </c>
      <c r="T27" s="43">
        <v>2532</v>
      </c>
      <c r="U27" s="47" t="s">
        <v>52</v>
      </c>
      <c r="V27" s="38">
        <v>71</v>
      </c>
      <c r="W27" s="42">
        <v>9.3</v>
      </c>
      <c r="X27" s="36">
        <v>1.9</v>
      </c>
      <c r="Y27" s="36">
        <v>77.4</v>
      </c>
      <c r="Z27" s="48" t="s">
        <v>70</v>
      </c>
      <c r="AA27" s="49">
        <v>9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/>
      <c r="AP27" s="51"/>
      <c r="AQ27" s="51"/>
    </row>
    <row r="28" spans="1:43" s="6" customFormat="1" ht="15" customHeight="1">
      <c r="A28" s="33">
        <v>24</v>
      </c>
      <c r="B28" s="35"/>
      <c r="C28" s="34" t="s">
        <v>98</v>
      </c>
      <c r="D28" s="34" t="s">
        <v>68</v>
      </c>
      <c r="E28" s="35"/>
      <c r="F28" s="36">
        <v>30.7</v>
      </c>
      <c r="G28" s="38"/>
      <c r="H28" s="38"/>
      <c r="I28" s="39"/>
      <c r="J28" s="38"/>
      <c r="K28" s="40">
        <v>817</v>
      </c>
      <c r="L28" s="41"/>
      <c r="M28" s="42">
        <f t="shared" si="0"/>
        <v>62.913096695226436</v>
      </c>
      <c r="N28" s="43">
        <f t="shared" si="1"/>
        <v>1184256</v>
      </c>
      <c r="O28" s="44">
        <f t="shared" si="2"/>
        <v>45234</v>
      </c>
      <c r="P28" s="34" t="s">
        <v>94</v>
      </c>
      <c r="Q28" s="45" t="s">
        <v>50</v>
      </c>
      <c r="R28" s="45" t="s">
        <v>63</v>
      </c>
      <c r="S28" s="38">
        <v>514</v>
      </c>
      <c r="T28" s="43">
        <v>2304</v>
      </c>
      <c r="U28" s="47" t="s">
        <v>56</v>
      </c>
      <c r="V28" s="38">
        <v>68</v>
      </c>
      <c r="W28" s="42">
        <v>8.4</v>
      </c>
      <c r="X28" s="36">
        <v>1.6</v>
      </c>
      <c r="Y28" s="36">
        <v>76</v>
      </c>
      <c r="Z28" s="48">
        <v>2</v>
      </c>
      <c r="AA28" s="49">
        <v>7</v>
      </c>
      <c r="AB28" s="47">
        <v>4</v>
      </c>
      <c r="AC28" s="47">
        <v>5</v>
      </c>
      <c r="AD28" s="47">
        <v>5</v>
      </c>
      <c r="AE28" s="47">
        <v>4</v>
      </c>
      <c r="AF28" s="47">
        <v>5</v>
      </c>
      <c r="AG28" s="47">
        <v>4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/>
      <c r="AP28" s="51"/>
      <c r="AQ28" s="51"/>
    </row>
    <row r="29" spans="1:43" s="6" customFormat="1" ht="15" customHeight="1">
      <c r="A29" s="33">
        <v>25</v>
      </c>
      <c r="B29" s="35"/>
      <c r="C29" s="34" t="s">
        <v>99</v>
      </c>
      <c r="D29" s="34" t="s">
        <v>68</v>
      </c>
      <c r="E29" s="35"/>
      <c r="F29" s="36">
        <v>29</v>
      </c>
      <c r="G29" s="38"/>
      <c r="H29" s="38"/>
      <c r="I29" s="39"/>
      <c r="J29" s="38"/>
      <c r="K29" s="40">
        <v>691</v>
      </c>
      <c r="L29" s="41"/>
      <c r="M29" s="42">
        <f t="shared" si="0"/>
        <v>62.95224312590448</v>
      </c>
      <c r="N29" s="43">
        <f t="shared" si="1"/>
        <v>1034430</v>
      </c>
      <c r="O29" s="44">
        <f t="shared" si="2"/>
        <v>45234</v>
      </c>
      <c r="P29" s="34" t="s">
        <v>94</v>
      </c>
      <c r="Q29" s="45" t="s">
        <v>50</v>
      </c>
      <c r="R29" s="45" t="s">
        <v>63</v>
      </c>
      <c r="S29" s="38">
        <v>435</v>
      </c>
      <c r="T29" s="43">
        <v>2378</v>
      </c>
      <c r="U29" s="47" t="s">
        <v>52</v>
      </c>
      <c r="V29" s="38">
        <v>67</v>
      </c>
      <c r="W29" s="42">
        <v>6.8</v>
      </c>
      <c r="X29" s="36">
        <v>1.7</v>
      </c>
      <c r="Y29" s="36">
        <v>75.7</v>
      </c>
      <c r="Z29" s="48" t="s">
        <v>70</v>
      </c>
      <c r="AA29" s="49">
        <v>9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3</v>
      </c>
      <c r="AI29" s="47">
        <v>5</v>
      </c>
      <c r="AJ29" s="47">
        <v>5</v>
      </c>
      <c r="AK29" s="45"/>
      <c r="AL29" s="45"/>
      <c r="AM29" s="45"/>
      <c r="AN29" s="35"/>
      <c r="AO29" s="35"/>
      <c r="AP29" s="51"/>
      <c r="AQ29" s="51"/>
    </row>
    <row r="30" spans="1:43" s="6" customFormat="1" ht="15" customHeight="1">
      <c r="A30" s="33">
        <v>26</v>
      </c>
      <c r="B30" s="35"/>
      <c r="C30" s="34" t="s">
        <v>98</v>
      </c>
      <c r="D30" s="34" t="s">
        <v>100</v>
      </c>
      <c r="E30" s="35"/>
      <c r="F30" s="36">
        <v>33.5</v>
      </c>
      <c r="G30" s="38"/>
      <c r="H30" s="38"/>
      <c r="I30" s="39"/>
      <c r="J30" s="38"/>
      <c r="K30" s="40">
        <v>720</v>
      </c>
      <c r="L30" s="41"/>
      <c r="M30" s="42">
        <f t="shared" si="0"/>
        <v>65.97222222222221</v>
      </c>
      <c r="N30" s="43">
        <f t="shared" si="1"/>
        <v>1168025</v>
      </c>
      <c r="O30" s="44">
        <f t="shared" si="2"/>
        <v>45234</v>
      </c>
      <c r="P30" s="34" t="s">
        <v>94</v>
      </c>
      <c r="Q30" s="45" t="s">
        <v>50</v>
      </c>
      <c r="R30" s="45" t="s">
        <v>63</v>
      </c>
      <c r="S30" s="38">
        <v>475</v>
      </c>
      <c r="T30" s="43">
        <v>2459</v>
      </c>
      <c r="U30" s="47" t="s">
        <v>52</v>
      </c>
      <c r="V30" s="38">
        <v>63</v>
      </c>
      <c r="W30" s="42">
        <v>7.8</v>
      </c>
      <c r="X30" s="36">
        <v>1.4</v>
      </c>
      <c r="Y30" s="36">
        <v>75.6</v>
      </c>
      <c r="Z30" s="48" t="s">
        <v>74</v>
      </c>
      <c r="AA30" s="49">
        <v>8</v>
      </c>
      <c r="AB30" s="47">
        <v>4</v>
      </c>
      <c r="AC30" s="47">
        <v>5</v>
      </c>
      <c r="AD30" s="47">
        <v>5</v>
      </c>
      <c r="AE30" s="47">
        <v>5</v>
      </c>
      <c r="AF30" s="47">
        <v>5</v>
      </c>
      <c r="AG30" s="47">
        <v>5</v>
      </c>
      <c r="AH30" s="47">
        <v>3</v>
      </c>
      <c r="AI30" s="47">
        <v>5</v>
      </c>
      <c r="AJ30" s="47">
        <v>5</v>
      </c>
      <c r="AK30" s="45"/>
      <c r="AL30" s="45"/>
      <c r="AM30" s="45"/>
      <c r="AN30" s="35"/>
      <c r="AO30" s="35"/>
      <c r="AP30" s="51"/>
      <c r="AQ30" s="51"/>
    </row>
    <row r="31" spans="1:43" s="6" customFormat="1" ht="15" customHeight="1">
      <c r="A31" s="33">
        <v>27</v>
      </c>
      <c r="B31" s="35"/>
      <c r="C31" s="34" t="s">
        <v>101</v>
      </c>
      <c r="D31" s="34" t="s">
        <v>102</v>
      </c>
      <c r="E31" s="35"/>
      <c r="F31" s="36">
        <v>34.1</v>
      </c>
      <c r="G31" s="38"/>
      <c r="H31" s="38"/>
      <c r="I31" s="39"/>
      <c r="J31" s="38"/>
      <c r="K31" s="40">
        <v>585</v>
      </c>
      <c r="L31" s="41"/>
      <c r="M31" s="42">
        <f t="shared" si="0"/>
        <v>62.73504273504273</v>
      </c>
      <c r="N31" s="43">
        <f t="shared" si="1"/>
        <v>870524</v>
      </c>
      <c r="O31" s="44">
        <f t="shared" si="2"/>
        <v>45234</v>
      </c>
      <c r="P31" s="34" t="s">
        <v>94</v>
      </c>
      <c r="Q31" s="45" t="s">
        <v>50</v>
      </c>
      <c r="R31" s="45" t="s">
        <v>51</v>
      </c>
      <c r="S31" s="38">
        <v>367</v>
      </c>
      <c r="T31" s="43">
        <v>2372</v>
      </c>
      <c r="U31" s="47" t="s">
        <v>56</v>
      </c>
      <c r="V31" s="38">
        <v>62</v>
      </c>
      <c r="W31" s="42">
        <v>7.1</v>
      </c>
      <c r="X31" s="36">
        <v>2.3</v>
      </c>
      <c r="Y31" s="36">
        <v>75.5</v>
      </c>
      <c r="Z31" s="48">
        <v>2</v>
      </c>
      <c r="AA31" s="49">
        <v>7</v>
      </c>
      <c r="AB31" s="47">
        <v>4</v>
      </c>
      <c r="AC31" s="47">
        <v>4</v>
      </c>
      <c r="AD31" s="47">
        <v>4</v>
      </c>
      <c r="AE31" s="47">
        <v>4</v>
      </c>
      <c r="AF31" s="47">
        <v>5</v>
      </c>
      <c r="AG31" s="47">
        <v>4</v>
      </c>
      <c r="AH31" s="47">
        <v>3</v>
      </c>
      <c r="AI31" s="47">
        <v>5</v>
      </c>
      <c r="AJ31" s="47">
        <v>5</v>
      </c>
      <c r="AK31" s="46" t="s">
        <v>80</v>
      </c>
      <c r="AL31" s="45"/>
      <c r="AM31" s="45"/>
      <c r="AN31" s="34" t="s">
        <v>81</v>
      </c>
      <c r="AO31" s="35"/>
      <c r="AP31" s="51"/>
      <c r="AQ31" s="51"/>
    </row>
    <row r="32" spans="1:43" s="6" customFormat="1" ht="15" customHeight="1">
      <c r="A32" s="33">
        <v>28</v>
      </c>
      <c r="B32" s="35"/>
      <c r="C32" s="34" t="s">
        <v>65</v>
      </c>
      <c r="D32" s="34" t="s">
        <v>68</v>
      </c>
      <c r="E32" s="35"/>
      <c r="F32" s="36">
        <v>31.6</v>
      </c>
      <c r="G32" s="38"/>
      <c r="H32" s="38"/>
      <c r="I32" s="39"/>
      <c r="J32" s="38"/>
      <c r="K32" s="40">
        <v>830</v>
      </c>
      <c r="L32" s="41"/>
      <c r="M32" s="42">
        <f t="shared" si="0"/>
        <v>66.38554216867469</v>
      </c>
      <c r="N32" s="43">
        <f t="shared" si="1"/>
        <v>1257933</v>
      </c>
      <c r="O32" s="44">
        <f t="shared" si="2"/>
        <v>45234</v>
      </c>
      <c r="P32" s="34" t="s">
        <v>103</v>
      </c>
      <c r="Q32" s="45" t="s">
        <v>50</v>
      </c>
      <c r="R32" s="45" t="s">
        <v>63</v>
      </c>
      <c r="S32" s="38">
        <v>551</v>
      </c>
      <c r="T32" s="43">
        <v>2283</v>
      </c>
      <c r="U32" s="53" t="s">
        <v>52</v>
      </c>
      <c r="V32" s="38">
        <v>65</v>
      </c>
      <c r="W32" s="42">
        <v>8.9</v>
      </c>
      <c r="X32" s="36">
        <v>3.4</v>
      </c>
      <c r="Y32" s="36">
        <v>73.9</v>
      </c>
      <c r="Z32" s="48" t="s">
        <v>74</v>
      </c>
      <c r="AA32" s="49">
        <v>8</v>
      </c>
      <c r="AB32" s="47">
        <v>4</v>
      </c>
      <c r="AC32" s="47">
        <v>5</v>
      </c>
      <c r="AD32" s="47">
        <v>5</v>
      </c>
      <c r="AE32" s="47">
        <v>5</v>
      </c>
      <c r="AF32" s="47">
        <v>5</v>
      </c>
      <c r="AG32" s="47">
        <v>5</v>
      </c>
      <c r="AH32" s="47">
        <v>3</v>
      </c>
      <c r="AI32" s="47">
        <v>5</v>
      </c>
      <c r="AJ32" s="47">
        <v>5</v>
      </c>
      <c r="AK32" s="45"/>
      <c r="AL32" s="45"/>
      <c r="AM32" s="45"/>
      <c r="AN32" s="35"/>
      <c r="AO32" s="35"/>
      <c r="AP32" s="51"/>
      <c r="AQ32" s="51"/>
    </row>
    <row r="33" spans="1:43" s="6" customFormat="1" ht="15" customHeight="1">
      <c r="A33" s="33">
        <v>29</v>
      </c>
      <c r="B33" s="35"/>
      <c r="C33" s="34" t="s">
        <v>54</v>
      </c>
      <c r="D33" s="34" t="s">
        <v>55</v>
      </c>
      <c r="E33" s="35"/>
      <c r="F33" s="36">
        <v>30</v>
      </c>
      <c r="G33" s="38"/>
      <c r="H33" s="38"/>
      <c r="I33" s="39"/>
      <c r="J33" s="38"/>
      <c r="K33" s="40">
        <v>710</v>
      </c>
      <c r="L33" s="41"/>
      <c r="M33" s="42">
        <f t="shared" si="0"/>
        <v>66.19718309859155</v>
      </c>
      <c r="N33" s="43">
        <f t="shared" si="1"/>
        <v>1270880</v>
      </c>
      <c r="O33" s="44">
        <f t="shared" si="2"/>
        <v>45234</v>
      </c>
      <c r="P33" s="34" t="s">
        <v>103</v>
      </c>
      <c r="Q33" s="45" t="s">
        <v>50</v>
      </c>
      <c r="R33" s="45" t="s">
        <v>51</v>
      </c>
      <c r="S33" s="38">
        <v>470</v>
      </c>
      <c r="T33" s="43">
        <v>2704</v>
      </c>
      <c r="U33" s="47" t="s">
        <v>52</v>
      </c>
      <c r="V33" s="38">
        <v>85</v>
      </c>
      <c r="W33" s="42">
        <v>8.3</v>
      </c>
      <c r="X33" s="36">
        <v>3.7</v>
      </c>
      <c r="Y33" s="36">
        <v>76.8</v>
      </c>
      <c r="Z33" s="48">
        <v>4</v>
      </c>
      <c r="AA33" s="49">
        <v>11</v>
      </c>
      <c r="AB33" s="47">
        <v>4</v>
      </c>
      <c r="AC33" s="47">
        <v>5</v>
      </c>
      <c r="AD33" s="47">
        <v>5</v>
      </c>
      <c r="AE33" s="47">
        <v>5</v>
      </c>
      <c r="AF33" s="47">
        <v>5</v>
      </c>
      <c r="AG33" s="47">
        <v>5</v>
      </c>
      <c r="AH33" s="47">
        <v>3</v>
      </c>
      <c r="AI33" s="47">
        <v>5</v>
      </c>
      <c r="AJ33" s="47">
        <v>5</v>
      </c>
      <c r="AK33" s="45"/>
      <c r="AL33" s="45"/>
      <c r="AM33" s="45"/>
      <c r="AN33" s="35"/>
      <c r="AO33" s="35"/>
      <c r="AP33" s="51"/>
      <c r="AQ33" s="51"/>
    </row>
    <row r="34" spans="1:43" s="6" customFormat="1" ht="15" customHeight="1">
      <c r="A34" s="33">
        <v>30</v>
      </c>
      <c r="B34" s="35"/>
      <c r="C34" s="34" t="s">
        <v>104</v>
      </c>
      <c r="D34" s="34" t="s">
        <v>105</v>
      </c>
      <c r="E34" s="35"/>
      <c r="F34" s="36">
        <v>30</v>
      </c>
      <c r="G34" s="38"/>
      <c r="H34" s="38"/>
      <c r="I34" s="39"/>
      <c r="J34" s="38"/>
      <c r="K34" s="40">
        <v>850</v>
      </c>
      <c r="L34" s="41"/>
      <c r="M34" s="42">
        <f t="shared" si="0"/>
        <v>66.11764705882352</v>
      </c>
      <c r="N34" s="43">
        <f t="shared" si="1"/>
        <v>1453894</v>
      </c>
      <c r="O34" s="44">
        <f t="shared" si="2"/>
        <v>45234</v>
      </c>
      <c r="P34" s="34" t="s">
        <v>106</v>
      </c>
      <c r="Q34" s="45" t="s">
        <v>50</v>
      </c>
      <c r="R34" s="45" t="s">
        <v>63</v>
      </c>
      <c r="S34" s="38">
        <v>562</v>
      </c>
      <c r="T34" s="43">
        <v>2587</v>
      </c>
      <c r="U34" s="47" t="s">
        <v>52</v>
      </c>
      <c r="V34" s="38">
        <v>82</v>
      </c>
      <c r="W34" s="42">
        <v>9.6</v>
      </c>
      <c r="X34" s="36">
        <v>2.1</v>
      </c>
      <c r="Y34" s="36">
        <v>77.5</v>
      </c>
      <c r="Z34" s="48">
        <v>5</v>
      </c>
      <c r="AA34" s="49">
        <v>12</v>
      </c>
      <c r="AB34" s="47">
        <v>4</v>
      </c>
      <c r="AC34" s="47">
        <v>5</v>
      </c>
      <c r="AD34" s="47">
        <v>5</v>
      </c>
      <c r="AE34" s="47">
        <v>5</v>
      </c>
      <c r="AF34" s="47">
        <v>5</v>
      </c>
      <c r="AG34" s="47">
        <v>5</v>
      </c>
      <c r="AH34" s="47">
        <v>3</v>
      </c>
      <c r="AI34" s="47">
        <v>5</v>
      </c>
      <c r="AJ34" s="47">
        <v>5</v>
      </c>
      <c r="AK34" s="45"/>
      <c r="AL34" s="45"/>
      <c r="AM34" s="45"/>
      <c r="AN34" s="35"/>
      <c r="AO34" s="35"/>
      <c r="AP34" s="51"/>
      <c r="AQ34" s="51"/>
    </row>
    <row r="35" spans="1:43" s="6" customFormat="1" ht="15" customHeight="1">
      <c r="A35" s="33">
        <v>31</v>
      </c>
      <c r="B35" s="35"/>
      <c r="C35" s="34" t="s">
        <v>54</v>
      </c>
      <c r="D35" s="34" t="s">
        <v>68</v>
      </c>
      <c r="E35" s="35"/>
      <c r="F35" s="52">
        <v>29.8</v>
      </c>
      <c r="G35" s="38"/>
      <c r="H35" s="38"/>
      <c r="I35" s="39"/>
      <c r="J35" s="38"/>
      <c r="K35" s="40">
        <v>790</v>
      </c>
      <c r="L35" s="41"/>
      <c r="M35" s="42">
        <f t="shared" si="0"/>
        <v>67.72151898734177</v>
      </c>
      <c r="N35" s="43">
        <f t="shared" si="1"/>
        <v>1220335</v>
      </c>
      <c r="O35" s="44">
        <f t="shared" si="2"/>
        <v>45234</v>
      </c>
      <c r="P35" s="34" t="s">
        <v>106</v>
      </c>
      <c r="Q35" s="45" t="s">
        <v>50</v>
      </c>
      <c r="R35" s="45" t="s">
        <v>63</v>
      </c>
      <c r="S35" s="38">
        <v>535</v>
      </c>
      <c r="T35" s="43">
        <v>2281</v>
      </c>
      <c r="U35" s="47" t="s">
        <v>56</v>
      </c>
      <c r="V35" s="38">
        <v>76</v>
      </c>
      <c r="W35" s="42">
        <v>9.7</v>
      </c>
      <c r="X35" s="36">
        <v>2.7</v>
      </c>
      <c r="Y35" s="36">
        <v>76.5</v>
      </c>
      <c r="Z35" s="48">
        <v>2</v>
      </c>
      <c r="AA35" s="49">
        <v>7</v>
      </c>
      <c r="AB35" s="47">
        <v>5</v>
      </c>
      <c r="AC35" s="47">
        <v>4</v>
      </c>
      <c r="AD35" s="47">
        <v>4</v>
      </c>
      <c r="AE35" s="47">
        <v>4</v>
      </c>
      <c r="AF35" s="47">
        <v>5</v>
      </c>
      <c r="AG35" s="47">
        <v>4</v>
      </c>
      <c r="AH35" s="47">
        <v>3</v>
      </c>
      <c r="AI35" s="47">
        <v>5</v>
      </c>
      <c r="AJ35" s="47">
        <v>5</v>
      </c>
      <c r="AK35" s="45"/>
      <c r="AL35" s="45"/>
      <c r="AM35" s="45"/>
      <c r="AN35" s="35"/>
      <c r="AO35" s="35"/>
      <c r="AP35" s="51"/>
      <c r="AQ35" s="51"/>
    </row>
    <row r="36" spans="1:43" s="6" customFormat="1" ht="15" customHeight="1">
      <c r="A36" s="33">
        <v>32</v>
      </c>
      <c r="B36" s="35"/>
      <c r="C36" s="34" t="s">
        <v>107</v>
      </c>
      <c r="D36" s="34" t="s">
        <v>99</v>
      </c>
      <c r="E36" s="35"/>
      <c r="F36" s="36">
        <v>27.8</v>
      </c>
      <c r="G36" s="38"/>
      <c r="H36" s="38"/>
      <c r="I36" s="39"/>
      <c r="J36" s="38"/>
      <c r="K36" s="40">
        <v>790</v>
      </c>
      <c r="L36" s="41"/>
      <c r="M36" s="42">
        <f t="shared" si="0"/>
        <v>68.22784810126582</v>
      </c>
      <c r="N36" s="43">
        <f t="shared" si="1"/>
        <v>1455839</v>
      </c>
      <c r="O36" s="44">
        <f t="shared" si="2"/>
        <v>45234</v>
      </c>
      <c r="P36" s="34" t="s">
        <v>106</v>
      </c>
      <c r="Q36" s="45" t="s">
        <v>50</v>
      </c>
      <c r="R36" s="45" t="s">
        <v>63</v>
      </c>
      <c r="S36" s="38">
        <v>539</v>
      </c>
      <c r="T36" s="43">
        <v>2701</v>
      </c>
      <c r="U36" s="47" t="s">
        <v>52</v>
      </c>
      <c r="V36" s="38">
        <v>91</v>
      </c>
      <c r="W36" s="42">
        <v>9.3</v>
      </c>
      <c r="X36" s="36">
        <v>1.6</v>
      </c>
      <c r="Y36" s="36">
        <v>79.3</v>
      </c>
      <c r="Z36" s="48">
        <v>4</v>
      </c>
      <c r="AA36" s="49">
        <v>11</v>
      </c>
      <c r="AB36" s="47">
        <v>3</v>
      </c>
      <c r="AC36" s="47">
        <v>5</v>
      </c>
      <c r="AD36" s="47">
        <v>5</v>
      </c>
      <c r="AE36" s="47">
        <v>5</v>
      </c>
      <c r="AF36" s="47">
        <v>5</v>
      </c>
      <c r="AG36" s="47">
        <v>5</v>
      </c>
      <c r="AH36" s="47">
        <v>3</v>
      </c>
      <c r="AI36" s="47">
        <v>5</v>
      </c>
      <c r="AJ36" s="47">
        <v>5</v>
      </c>
      <c r="AK36" s="45"/>
      <c r="AL36" s="45"/>
      <c r="AM36" s="45"/>
      <c r="AN36" s="35"/>
      <c r="AO36" s="34" t="s">
        <v>76</v>
      </c>
      <c r="AP36" s="51"/>
      <c r="AQ36" s="51"/>
    </row>
    <row r="37" spans="1:43" s="6" customFormat="1" ht="15" customHeight="1">
      <c r="A37" s="33">
        <v>33</v>
      </c>
      <c r="B37" s="35"/>
      <c r="C37" s="34" t="s">
        <v>108</v>
      </c>
      <c r="D37" s="34" t="s">
        <v>68</v>
      </c>
      <c r="E37" s="35"/>
      <c r="F37" s="36">
        <v>30</v>
      </c>
      <c r="G37" s="38"/>
      <c r="H37" s="38"/>
      <c r="I37" s="39"/>
      <c r="J37" s="38"/>
      <c r="K37" s="40">
        <v>890</v>
      </c>
      <c r="L37" s="41"/>
      <c r="M37" s="42">
        <f>S37/K37*100</f>
        <v>68.08988764044945</v>
      </c>
      <c r="N37" s="43">
        <f t="shared" si="1"/>
        <v>1509546</v>
      </c>
      <c r="O37" s="44">
        <f t="shared" si="2"/>
        <v>45234</v>
      </c>
      <c r="P37" s="34" t="s">
        <v>109</v>
      </c>
      <c r="Q37" s="45" t="s">
        <v>50</v>
      </c>
      <c r="R37" s="45" t="s">
        <v>63</v>
      </c>
      <c r="S37" s="38">
        <v>606</v>
      </c>
      <c r="T37" s="43">
        <v>2491</v>
      </c>
      <c r="U37" s="47" t="s">
        <v>52</v>
      </c>
      <c r="V37" s="38">
        <v>89</v>
      </c>
      <c r="W37" s="42">
        <v>9.4</v>
      </c>
      <c r="X37" s="36">
        <v>3.2</v>
      </c>
      <c r="Y37" s="36">
        <v>76.8</v>
      </c>
      <c r="Z37" s="48">
        <v>3</v>
      </c>
      <c r="AA37" s="49">
        <v>10</v>
      </c>
      <c r="AB37" s="47">
        <v>4</v>
      </c>
      <c r="AC37" s="47">
        <v>5</v>
      </c>
      <c r="AD37" s="47">
        <v>5</v>
      </c>
      <c r="AE37" s="47">
        <v>5</v>
      </c>
      <c r="AF37" s="47">
        <v>5</v>
      </c>
      <c r="AG37" s="47">
        <v>5</v>
      </c>
      <c r="AH37" s="47">
        <v>3</v>
      </c>
      <c r="AI37" s="47">
        <v>5</v>
      </c>
      <c r="AJ37" s="47">
        <v>5</v>
      </c>
      <c r="AK37" s="45"/>
      <c r="AL37" s="45"/>
      <c r="AM37" s="45"/>
      <c r="AN37" s="35"/>
      <c r="AO37" s="35"/>
      <c r="AP37" s="51"/>
      <c r="AQ37" s="51"/>
    </row>
    <row r="38" spans="1:43" s="6" customFormat="1" ht="15" customHeight="1">
      <c r="A38" s="33">
        <v>34</v>
      </c>
      <c r="B38" s="35"/>
      <c r="C38" s="34" t="s">
        <v>99</v>
      </c>
      <c r="D38" s="34" t="s">
        <v>110</v>
      </c>
      <c r="E38" s="35"/>
      <c r="F38" s="36">
        <v>29.6</v>
      </c>
      <c r="G38" s="38"/>
      <c r="H38" s="38"/>
      <c r="I38" s="39"/>
      <c r="J38" s="38"/>
      <c r="K38" s="40">
        <v>740</v>
      </c>
      <c r="L38" s="41"/>
      <c r="M38" s="42">
        <f>S38/K38*100</f>
        <v>67.16216216216216</v>
      </c>
      <c r="N38" s="43">
        <f t="shared" si="1"/>
        <v>1318541</v>
      </c>
      <c r="O38" s="44">
        <f t="shared" si="2"/>
        <v>45234</v>
      </c>
      <c r="P38" s="34" t="s">
        <v>111</v>
      </c>
      <c r="Q38" s="45" t="s">
        <v>50</v>
      </c>
      <c r="R38" s="45" t="s">
        <v>51</v>
      </c>
      <c r="S38" s="38">
        <v>497</v>
      </c>
      <c r="T38" s="43">
        <v>2653</v>
      </c>
      <c r="U38" s="47" t="s">
        <v>52</v>
      </c>
      <c r="V38" s="38">
        <v>88</v>
      </c>
      <c r="W38" s="42">
        <v>8.4</v>
      </c>
      <c r="X38" s="36">
        <v>1.6</v>
      </c>
      <c r="Y38" s="36">
        <v>78.8</v>
      </c>
      <c r="Z38" s="48">
        <v>4</v>
      </c>
      <c r="AA38" s="49">
        <v>11</v>
      </c>
      <c r="AB38" s="47">
        <v>3</v>
      </c>
      <c r="AC38" s="47">
        <v>5</v>
      </c>
      <c r="AD38" s="47">
        <v>5</v>
      </c>
      <c r="AE38" s="47">
        <v>5</v>
      </c>
      <c r="AF38" s="47">
        <v>5</v>
      </c>
      <c r="AG38" s="47">
        <v>5</v>
      </c>
      <c r="AH38" s="47">
        <v>3</v>
      </c>
      <c r="AI38" s="47">
        <v>5</v>
      </c>
      <c r="AJ38" s="47">
        <v>5</v>
      </c>
      <c r="AK38" s="45"/>
      <c r="AL38" s="45"/>
      <c r="AM38" s="45"/>
      <c r="AN38" s="35"/>
      <c r="AO38" s="35"/>
      <c r="AP38" s="51"/>
      <c r="AQ38" s="51"/>
    </row>
    <row r="39" spans="1:41" s="62" customFormat="1" ht="21.75" customHeight="1">
      <c r="A39" s="54" t="s">
        <v>112</v>
      </c>
      <c r="B39" s="54" t="s">
        <v>113</v>
      </c>
      <c r="C39" s="54" t="s">
        <v>113</v>
      </c>
      <c r="D39" s="54" t="s">
        <v>113</v>
      </c>
      <c r="E39" s="54" t="s">
        <v>113</v>
      </c>
      <c r="F39" s="55">
        <f>AVERAGE(F5:F38)</f>
        <v>30.63235294117647</v>
      </c>
      <c r="G39" s="54" t="s">
        <v>113</v>
      </c>
      <c r="H39" s="54" t="s">
        <v>113</v>
      </c>
      <c r="I39" s="54" t="s">
        <v>113</v>
      </c>
      <c r="J39" s="54" t="s">
        <v>113</v>
      </c>
      <c r="K39" s="55">
        <f>AVERAGE(K5:K38)</f>
        <v>769.7058823529412</v>
      </c>
      <c r="L39" s="54" t="s">
        <v>113</v>
      </c>
      <c r="M39" s="55">
        <f>AVERAGE(M5:M38)</f>
        <v>65.3800988681151</v>
      </c>
      <c r="N39" s="56">
        <f>AVERAGE(N5:N38)</f>
        <v>1293177.7352941176</v>
      </c>
      <c r="O39" s="57" t="s">
        <v>114</v>
      </c>
      <c r="P39" s="57" t="s">
        <v>114</v>
      </c>
      <c r="Q39" s="57" t="s">
        <v>114</v>
      </c>
      <c r="R39" s="57" t="s">
        <v>114</v>
      </c>
      <c r="S39" s="55">
        <f>AVERAGE(S5:S38)</f>
        <v>503.6470588235294</v>
      </c>
      <c r="T39" s="56">
        <f>AVERAGE(T5:T38)</f>
        <v>2570.205882352941</v>
      </c>
      <c r="U39" s="57" t="s">
        <v>114</v>
      </c>
      <c r="V39" s="58">
        <f>AVERAGE(V5:V38)</f>
        <v>76.91176470588235</v>
      </c>
      <c r="W39" s="58">
        <f>AVERAGE(W5:W38)</f>
        <v>8.552941176470588</v>
      </c>
      <c r="X39" s="58">
        <f>AVERAGE(X5:X38)</f>
        <v>2.3088235294117645</v>
      </c>
      <c r="Y39" s="58">
        <f>AVERAGE(Y5:Y38)</f>
        <v>76.73823529411767</v>
      </c>
      <c r="Z39" s="57" t="s">
        <v>114</v>
      </c>
      <c r="AA39" s="59">
        <f aca="true" t="shared" si="3" ref="AA39:AJ39">AVERAGE(AA5:AA38)</f>
        <v>9.323529411764707</v>
      </c>
      <c r="AB39" s="60">
        <f t="shared" si="3"/>
        <v>3.9411764705882355</v>
      </c>
      <c r="AC39" s="60">
        <f t="shared" si="3"/>
        <v>4.735294117647059</v>
      </c>
      <c r="AD39" s="60">
        <f t="shared" si="3"/>
        <v>4.735294117647059</v>
      </c>
      <c r="AE39" s="60">
        <f t="shared" si="3"/>
        <v>4.676470588235294</v>
      </c>
      <c r="AF39" s="60">
        <f t="shared" si="3"/>
        <v>4.882352941176471</v>
      </c>
      <c r="AG39" s="60">
        <f t="shared" si="3"/>
        <v>4.676470588235294</v>
      </c>
      <c r="AH39" s="60">
        <f t="shared" si="3"/>
        <v>3</v>
      </c>
      <c r="AI39" s="60">
        <f t="shared" si="3"/>
        <v>5</v>
      </c>
      <c r="AJ39" s="60">
        <f t="shared" si="3"/>
        <v>5</v>
      </c>
      <c r="AK39" s="57" t="s">
        <v>114</v>
      </c>
      <c r="AL39" s="57" t="s">
        <v>114</v>
      </c>
      <c r="AM39" s="57" t="s">
        <v>114</v>
      </c>
      <c r="AN39" s="61"/>
      <c r="AO39" s="61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40:J65536 G2:J38 K2:K65536 M2:O65536 L2:L38 L40:L65536"/>
    <dataValidation allowBlank="1" showInputMessage="1" showErrorMessage="1" imeMode="fullKatakana" sqref="R5:R38"/>
    <dataValidation allowBlank="1" showInputMessage="1" showErrorMessage="1" imeMode="on" sqref="C3:C4 D4:E4 B4 Q4:R4 Q5:Q38 P2:P65536 AN5:AN38 AK5:AK38 B5:E3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2023-11-21T00:32:23Z</dcterms:created>
  <dcterms:modified xsi:type="dcterms:W3CDTF">2023-11-21T00:32:39Z</dcterms:modified>
  <cp:category/>
  <cp:version/>
  <cp:contentType/>
  <cp:contentStatus/>
</cp:coreProperties>
</file>