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<sst xmlns="http://schemas.openxmlformats.org/spreadsheetml/2006/main" count="437" uniqueCount="126">
  <si>
    <t>東京食肉市場</t>
  </si>
  <si>
    <t>＜宮城＞　11月09日　第21回JAみやぎ登米「仙台牛」枝肉共励会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</si>
  <si>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</si>
  <si>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</si>
  <si>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</si>
  <si>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</si>
  <si>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</si>
  <si>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</si>
  <si>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</si>
  <si>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</si>
  <si>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</si>
  <si>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</si>
  <si>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</si>
  <si>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</si>
  <si>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</si>
  <si>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</si>
  <si>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</si>
  <si>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</si>
  <si>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</si>
  <si>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</si>
  <si>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</si>
  <si>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</si>
  <si>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</si>
  <si>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</si>
  <si>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</si>
  <si>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</si>
  <si>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</si>
  <si>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</si>
  <si>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</si>
  <si>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</si>
  <si>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</si>
  <si>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</si>
  <si>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</si>
  <si>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</si>
  <si>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</si>
  <si>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</si>
  <si>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</si>
  <si>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</si>
  <si>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</si>
  <si>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</si>
  <si>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</si>
  <si>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</si>
  <si>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</si>
  <si>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</si>
  <si>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</si>
  <si>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</si>
  <si>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</si>
  <si>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貴隼桜</t>
  </si>
  <si>
    <t>安茂勝</t>
  </si>
  <si>
    <t>安平</t>
  </si>
  <si>
    <t>宮城・みやぎ登米</t>
  </si>
  <si>
    <t>和</t>
  </si>
  <si>
    <t>ﾇｷ</t>
  </si>
  <si>
    <t>A5</t>
  </si>
  <si>
    <t>美津照重</t>
  </si>
  <si>
    <t>第2平茂勝</t>
  </si>
  <si>
    <t>3-</t>
  </si>
  <si>
    <t>勝早桜5</t>
  </si>
  <si>
    <t>洋糸波</t>
  </si>
  <si>
    <t>百合茂</t>
  </si>
  <si>
    <t>勝忠平</t>
  </si>
  <si>
    <t>茂勝</t>
  </si>
  <si>
    <t>皐月彰</t>
  </si>
  <si>
    <t>茂洋</t>
  </si>
  <si>
    <t>平茂勝</t>
  </si>
  <si>
    <t>2+</t>
  </si>
  <si>
    <t>福之姫</t>
  </si>
  <si>
    <t>紋次郎</t>
  </si>
  <si>
    <t>幸紀雄</t>
  </si>
  <si>
    <t>安福久</t>
  </si>
  <si>
    <t>菊福秀</t>
  </si>
  <si>
    <t>優秀賞</t>
  </si>
  <si>
    <t>茂福久</t>
  </si>
  <si>
    <t>第1花国</t>
  </si>
  <si>
    <t>夜桜</t>
  </si>
  <si>
    <t>A3</t>
  </si>
  <si>
    <t>美国桜</t>
  </si>
  <si>
    <t>諒太郎</t>
  </si>
  <si>
    <t>美穂国</t>
  </si>
  <si>
    <t>忠富士</t>
  </si>
  <si>
    <t>若百合</t>
  </si>
  <si>
    <t>金幸</t>
  </si>
  <si>
    <t>最優秀賞</t>
  </si>
  <si>
    <t>紀多福</t>
  </si>
  <si>
    <t>花靖国</t>
  </si>
  <si>
    <t>福之国</t>
  </si>
  <si>
    <t>華春福</t>
  </si>
  <si>
    <t>勝次郎</t>
  </si>
  <si>
    <t>光平照</t>
  </si>
  <si>
    <t>美国桜</t>
  </si>
  <si>
    <t>勝平正</t>
  </si>
  <si>
    <t>勝乃幸</t>
  </si>
  <si>
    <t>茂晴花</t>
  </si>
  <si>
    <t>聖香藤</t>
  </si>
  <si>
    <t>ｲ</t>
  </si>
  <si>
    <t>ﾊﾞﾗ</t>
  </si>
  <si>
    <t>安福久</t>
  </si>
  <si>
    <t>1-</t>
  </si>
  <si>
    <t>第1花国</t>
  </si>
  <si>
    <t>第2平茂勝</t>
  </si>
  <si>
    <t>百合白清2</t>
  </si>
  <si>
    <t>ﾁｬﾝﾋﾟｵﾝ賞</t>
  </si>
  <si>
    <t>花茂桜</t>
  </si>
  <si>
    <t>茂洋美</t>
  </si>
  <si>
    <t>A4</t>
  </si>
  <si>
    <t>2-</t>
  </si>
  <si>
    <t>百合白清2</t>
  </si>
  <si>
    <t>知恵久</t>
  </si>
  <si>
    <t>勝福桜</t>
  </si>
  <si>
    <t>絵里波</t>
  </si>
  <si>
    <t>ﾒｽ</t>
  </si>
  <si>
    <t>茂洋</t>
  </si>
  <si>
    <t>平茂晴</t>
  </si>
  <si>
    <t>ｴ</t>
  </si>
  <si>
    <t>勝洋</t>
  </si>
  <si>
    <t>金太郎3</t>
  </si>
  <si>
    <t>百合茂</t>
  </si>
  <si>
    <t>北国7の8</t>
  </si>
  <si>
    <t>勝吾</t>
  </si>
  <si>
    <t>隆之国</t>
  </si>
  <si>
    <t>百合芳</t>
  </si>
  <si>
    <t>好平茂</t>
  </si>
  <si>
    <t>1+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</si>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</sst>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6_&#25522;&#36617;2311&#20316;&#26989;&#28168;\1&#65294;&#20316;&#26989;&#12501;&#12449;&#12452;&#12523;\2311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5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4" t="s">
        <v>49</v>
      </c>
      <c r="F5" s="35">
        <v>33.125</v>
      </c>
      <c r="G5" s="36"/>
      <c r="H5" s="37"/>
      <c r="I5" s="38"/>
      <c r="J5" s="37"/>
      <c r="K5" s="39">
        <v>910</v>
      </c>
      <c r="L5" s="40"/>
      <c r="M5" s="41">
        <f aca="true" t="shared" si="0" ref="M5:M52">S5/K5*100</f>
        <v>63.95604395604395</v>
      </c>
      <c r="N5" s="42">
        <f>S5*T5</f>
        <v>1551612</v>
      </c>
      <c r="O5" s="43">
        <v>45236</v>
      </c>
      <c r="P5" s="34" t="s">
        <v>50</v>
      </c>
      <c r="Q5" s="44" t="s">
        <v>51</v>
      </c>
      <c r="R5" s="45" t="s">
        <v>52</v>
      </c>
      <c r="S5" s="37">
        <v>582</v>
      </c>
      <c r="T5" s="42">
        <v>2666</v>
      </c>
      <c r="U5" s="46" t="s">
        <v>53</v>
      </c>
      <c r="V5" s="37">
        <v>87</v>
      </c>
      <c r="W5" s="41">
        <v>10.9</v>
      </c>
      <c r="X5" s="35">
        <v>2.7</v>
      </c>
      <c r="Y5" s="35">
        <v>78.3</v>
      </c>
      <c r="Z5" s="47">
        <v>3</v>
      </c>
      <c r="AA5" s="48">
        <v>10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51"/>
      <c r="C6" s="34" t="s">
        <v>54</v>
      </c>
      <c r="D6" s="34" t="s">
        <v>55</v>
      </c>
      <c r="E6" s="34" t="s">
        <v>49</v>
      </c>
      <c r="F6" s="35">
        <v>37.03947368421053</v>
      </c>
      <c r="G6" s="36"/>
      <c r="H6" s="37"/>
      <c r="I6" s="38"/>
      <c r="J6" s="37"/>
      <c r="K6" s="39">
        <v>850</v>
      </c>
      <c r="L6" s="40"/>
      <c r="M6" s="41">
        <f t="shared" si="0"/>
        <v>61.05882352941177</v>
      </c>
      <c r="N6" s="42">
        <f aca="true" t="shared" si="1" ref="N6:N52">S6*T6</f>
        <v>1385730</v>
      </c>
      <c r="O6" s="43">
        <f>$O$5</f>
        <v>45236</v>
      </c>
      <c r="P6" s="34" t="s">
        <v>50</v>
      </c>
      <c r="Q6" s="44" t="s">
        <v>51</v>
      </c>
      <c r="R6" s="44" t="s">
        <v>52</v>
      </c>
      <c r="S6" s="37">
        <v>519</v>
      </c>
      <c r="T6" s="42">
        <v>2670</v>
      </c>
      <c r="U6" s="46" t="s">
        <v>53</v>
      </c>
      <c r="V6" s="37">
        <v>68</v>
      </c>
      <c r="W6" s="41">
        <v>9</v>
      </c>
      <c r="X6" s="35">
        <v>2.8</v>
      </c>
      <c r="Y6" s="35">
        <v>75.3</v>
      </c>
      <c r="Z6" s="47" t="s">
        <v>56</v>
      </c>
      <c r="AA6" s="48">
        <v>9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51"/>
      <c r="C7" s="34" t="s">
        <v>57</v>
      </c>
      <c r="D7" s="34" t="s">
        <v>58</v>
      </c>
      <c r="E7" s="34" t="s">
        <v>59</v>
      </c>
      <c r="F7" s="35">
        <v>32.66447368421053</v>
      </c>
      <c r="G7" s="36"/>
      <c r="H7" s="37"/>
      <c r="I7" s="38"/>
      <c r="J7" s="37"/>
      <c r="K7" s="39">
        <v>960</v>
      </c>
      <c r="L7" s="40"/>
      <c r="M7" s="41">
        <f t="shared" si="0"/>
        <v>62.81250000000001</v>
      </c>
      <c r="N7" s="42">
        <f t="shared" si="1"/>
        <v>1625085</v>
      </c>
      <c r="O7" s="43">
        <f aca="true" t="shared" si="2" ref="O7:O52">$O$5</f>
        <v>45236</v>
      </c>
      <c r="P7" s="34" t="s">
        <v>50</v>
      </c>
      <c r="Q7" s="44" t="s">
        <v>51</v>
      </c>
      <c r="R7" s="44" t="s">
        <v>52</v>
      </c>
      <c r="S7" s="37">
        <v>603</v>
      </c>
      <c r="T7" s="42">
        <v>2695</v>
      </c>
      <c r="U7" s="46" t="s">
        <v>53</v>
      </c>
      <c r="V7" s="37">
        <v>86</v>
      </c>
      <c r="W7" s="41">
        <v>9.3</v>
      </c>
      <c r="X7" s="35">
        <v>3.4</v>
      </c>
      <c r="Y7" s="35">
        <v>76.2</v>
      </c>
      <c r="Z7" s="47">
        <v>4</v>
      </c>
      <c r="AA7" s="48">
        <v>11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51"/>
      <c r="C8" s="34" t="s">
        <v>58</v>
      </c>
      <c r="D8" s="34" t="s">
        <v>60</v>
      </c>
      <c r="E8" s="34" t="s">
        <v>61</v>
      </c>
      <c r="F8" s="35">
        <v>32.33552631578947</v>
      </c>
      <c r="G8" s="36"/>
      <c r="H8" s="37"/>
      <c r="I8" s="38"/>
      <c r="J8" s="37"/>
      <c r="K8" s="39">
        <v>830</v>
      </c>
      <c r="L8" s="40"/>
      <c r="M8" s="41">
        <f t="shared" si="0"/>
        <v>63.01204819277109</v>
      </c>
      <c r="N8" s="42">
        <f t="shared" si="1"/>
        <v>1339403</v>
      </c>
      <c r="O8" s="43">
        <f t="shared" si="2"/>
        <v>45236</v>
      </c>
      <c r="P8" s="34" t="s">
        <v>50</v>
      </c>
      <c r="Q8" s="44" t="s">
        <v>51</v>
      </c>
      <c r="R8" s="44" t="s">
        <v>52</v>
      </c>
      <c r="S8" s="37">
        <v>523</v>
      </c>
      <c r="T8" s="42">
        <v>2561</v>
      </c>
      <c r="U8" s="46" t="s">
        <v>53</v>
      </c>
      <c r="V8" s="37">
        <v>82</v>
      </c>
      <c r="W8" s="41">
        <v>8.6</v>
      </c>
      <c r="X8" s="35">
        <v>1.6</v>
      </c>
      <c r="Y8" s="35">
        <v>77.8</v>
      </c>
      <c r="Z8" s="47">
        <v>4</v>
      </c>
      <c r="AA8" s="48">
        <v>11</v>
      </c>
      <c r="AB8" s="46">
        <v>3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51"/>
      <c r="C9" s="34" t="s">
        <v>62</v>
      </c>
      <c r="D9" s="34" t="s">
        <v>63</v>
      </c>
      <c r="E9" s="34" t="s">
        <v>64</v>
      </c>
      <c r="F9" s="35">
        <v>31.11842105263158</v>
      </c>
      <c r="G9" s="36"/>
      <c r="H9" s="37"/>
      <c r="I9" s="38"/>
      <c r="J9" s="37"/>
      <c r="K9" s="39">
        <v>820</v>
      </c>
      <c r="L9" s="40"/>
      <c r="M9" s="41">
        <f t="shared" si="0"/>
        <v>62.4390243902439</v>
      </c>
      <c r="N9" s="42">
        <f t="shared" si="1"/>
        <v>1257472</v>
      </c>
      <c r="O9" s="43">
        <f t="shared" si="2"/>
        <v>45236</v>
      </c>
      <c r="P9" s="34" t="s">
        <v>50</v>
      </c>
      <c r="Q9" s="44" t="s">
        <v>51</v>
      </c>
      <c r="R9" s="44" t="s">
        <v>52</v>
      </c>
      <c r="S9" s="37">
        <v>512</v>
      </c>
      <c r="T9" s="42">
        <v>2456</v>
      </c>
      <c r="U9" s="46" t="s">
        <v>53</v>
      </c>
      <c r="V9" s="37">
        <v>56</v>
      </c>
      <c r="W9" s="41">
        <v>10.1</v>
      </c>
      <c r="X9" s="35">
        <v>2.7</v>
      </c>
      <c r="Y9" s="35">
        <v>74.6</v>
      </c>
      <c r="Z9" s="47" t="s">
        <v>65</v>
      </c>
      <c r="AA9" s="48">
        <v>8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51"/>
      <c r="C10" s="34" t="s">
        <v>66</v>
      </c>
      <c r="D10" s="34" t="s">
        <v>64</v>
      </c>
      <c r="E10" s="34" t="s">
        <v>67</v>
      </c>
      <c r="F10" s="35">
        <v>32.76315789473684</v>
      </c>
      <c r="G10" s="36"/>
      <c r="H10" s="37"/>
      <c r="I10" s="38"/>
      <c r="J10" s="37"/>
      <c r="K10" s="39">
        <v>810</v>
      </c>
      <c r="L10" s="40"/>
      <c r="M10" s="41">
        <f t="shared" si="0"/>
        <v>63.827160493827165</v>
      </c>
      <c r="N10" s="42">
        <f t="shared" si="1"/>
        <v>1344200</v>
      </c>
      <c r="O10" s="43">
        <f t="shared" si="2"/>
        <v>45236</v>
      </c>
      <c r="P10" s="34" t="s">
        <v>50</v>
      </c>
      <c r="Q10" s="44" t="s">
        <v>51</v>
      </c>
      <c r="R10" s="44" t="s">
        <v>52</v>
      </c>
      <c r="S10" s="37">
        <v>517</v>
      </c>
      <c r="T10" s="42">
        <v>2600</v>
      </c>
      <c r="U10" s="46" t="s">
        <v>53</v>
      </c>
      <c r="V10" s="37">
        <v>68</v>
      </c>
      <c r="W10" s="41">
        <v>9.4</v>
      </c>
      <c r="X10" s="35">
        <v>3.6</v>
      </c>
      <c r="Y10" s="35">
        <v>74.9</v>
      </c>
      <c r="Z10" s="47">
        <v>3</v>
      </c>
      <c r="AA10" s="48">
        <v>10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51"/>
      <c r="C11" s="34" t="s">
        <v>68</v>
      </c>
      <c r="D11" s="34" t="s">
        <v>69</v>
      </c>
      <c r="E11" s="34" t="s">
        <v>60</v>
      </c>
      <c r="F11" s="35">
        <v>29.60526315789474</v>
      </c>
      <c r="G11" s="36"/>
      <c r="H11" s="37"/>
      <c r="I11" s="38"/>
      <c r="J11" s="37"/>
      <c r="K11" s="39">
        <v>810</v>
      </c>
      <c r="L11" s="40"/>
      <c r="M11" s="41">
        <f t="shared" si="0"/>
        <v>68.88888888888889</v>
      </c>
      <c r="N11" s="42">
        <f t="shared" si="1"/>
        <v>1551240</v>
      </c>
      <c r="O11" s="43">
        <f t="shared" si="2"/>
        <v>45236</v>
      </c>
      <c r="P11" s="34" t="s">
        <v>50</v>
      </c>
      <c r="Q11" s="44" t="s">
        <v>51</v>
      </c>
      <c r="R11" s="44" t="s">
        <v>52</v>
      </c>
      <c r="S11" s="37">
        <v>558</v>
      </c>
      <c r="T11" s="42">
        <v>2780</v>
      </c>
      <c r="U11" s="46" t="s">
        <v>53</v>
      </c>
      <c r="V11" s="37">
        <v>87</v>
      </c>
      <c r="W11" s="41">
        <v>10.7</v>
      </c>
      <c r="X11" s="35">
        <v>2.3</v>
      </c>
      <c r="Y11" s="35">
        <v>78.8</v>
      </c>
      <c r="Z11" s="47">
        <v>3</v>
      </c>
      <c r="AA11" s="48">
        <v>10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51"/>
      <c r="C12" s="34" t="s">
        <v>54</v>
      </c>
      <c r="D12" s="34" t="s">
        <v>70</v>
      </c>
      <c r="E12" s="34" t="s">
        <v>69</v>
      </c>
      <c r="F12" s="35">
        <v>30.75657894736842</v>
      </c>
      <c r="G12" s="36"/>
      <c r="H12" s="37"/>
      <c r="I12" s="38"/>
      <c r="J12" s="37"/>
      <c r="K12" s="39">
        <v>870</v>
      </c>
      <c r="L12" s="40"/>
      <c r="M12" s="41">
        <f t="shared" si="0"/>
        <v>66.66666666666666</v>
      </c>
      <c r="N12" s="42">
        <f t="shared" si="1"/>
        <v>1624000</v>
      </c>
      <c r="O12" s="43">
        <f t="shared" si="2"/>
        <v>45236</v>
      </c>
      <c r="P12" s="34" t="s">
        <v>50</v>
      </c>
      <c r="Q12" s="44" t="s">
        <v>51</v>
      </c>
      <c r="R12" s="44" t="s">
        <v>52</v>
      </c>
      <c r="S12" s="37">
        <v>580</v>
      </c>
      <c r="T12" s="42">
        <v>2800</v>
      </c>
      <c r="U12" s="46" t="s">
        <v>53</v>
      </c>
      <c r="V12" s="37">
        <v>91</v>
      </c>
      <c r="W12" s="41">
        <v>10.1</v>
      </c>
      <c r="X12" s="35">
        <v>2.2</v>
      </c>
      <c r="Y12" s="35">
        <v>78.7</v>
      </c>
      <c r="Z12" s="47">
        <v>4</v>
      </c>
      <c r="AA12" s="48">
        <v>11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34" t="s">
        <v>71</v>
      </c>
      <c r="AP12" s="50"/>
      <c r="AQ12" s="50"/>
    </row>
    <row r="13" spans="1:43" s="6" customFormat="1" ht="15" customHeight="1">
      <c r="A13" s="33">
        <v>9</v>
      </c>
      <c r="B13" s="51"/>
      <c r="C13" s="34" t="s">
        <v>72</v>
      </c>
      <c r="D13" s="34" t="s">
        <v>59</v>
      </c>
      <c r="E13" s="34" t="s">
        <v>73</v>
      </c>
      <c r="F13" s="35">
        <v>31.842105263157897</v>
      </c>
      <c r="G13" s="36"/>
      <c r="H13" s="37"/>
      <c r="I13" s="38"/>
      <c r="J13" s="37"/>
      <c r="K13" s="39">
        <v>770</v>
      </c>
      <c r="L13" s="40"/>
      <c r="M13" s="41">
        <f t="shared" si="0"/>
        <v>62.857142857142854</v>
      </c>
      <c r="N13" s="42">
        <f t="shared" si="1"/>
        <v>1202256</v>
      </c>
      <c r="O13" s="43">
        <f t="shared" si="2"/>
        <v>45236</v>
      </c>
      <c r="P13" s="34" t="s">
        <v>50</v>
      </c>
      <c r="Q13" s="44" t="s">
        <v>51</v>
      </c>
      <c r="R13" s="44" t="s">
        <v>52</v>
      </c>
      <c r="S13" s="37">
        <v>484</v>
      </c>
      <c r="T13" s="42">
        <v>2484</v>
      </c>
      <c r="U13" s="46" t="s">
        <v>53</v>
      </c>
      <c r="V13" s="37">
        <v>79</v>
      </c>
      <c r="W13" s="41">
        <v>7.8</v>
      </c>
      <c r="X13" s="35">
        <v>2.1</v>
      </c>
      <c r="Y13" s="35">
        <v>77</v>
      </c>
      <c r="Z13" s="47" t="s">
        <v>56</v>
      </c>
      <c r="AA13" s="48">
        <v>9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51"/>
      <c r="C14" s="34" t="s">
        <v>74</v>
      </c>
      <c r="D14" s="34" t="s">
        <v>63</v>
      </c>
      <c r="E14" s="34" t="s">
        <v>59</v>
      </c>
      <c r="F14" s="35">
        <v>29.572368421052634</v>
      </c>
      <c r="G14" s="36"/>
      <c r="H14" s="37"/>
      <c r="I14" s="38"/>
      <c r="J14" s="37"/>
      <c r="K14" s="39">
        <v>930</v>
      </c>
      <c r="L14" s="40"/>
      <c r="M14" s="41">
        <f t="shared" si="0"/>
        <v>61.0752688172043</v>
      </c>
      <c r="N14" s="42">
        <f t="shared" si="1"/>
        <v>1122368</v>
      </c>
      <c r="O14" s="43">
        <f t="shared" si="2"/>
        <v>45236</v>
      </c>
      <c r="P14" s="34" t="s">
        <v>50</v>
      </c>
      <c r="Q14" s="44" t="s">
        <v>51</v>
      </c>
      <c r="R14" s="44" t="s">
        <v>52</v>
      </c>
      <c r="S14" s="37">
        <v>568</v>
      </c>
      <c r="T14" s="42">
        <v>1976</v>
      </c>
      <c r="U14" s="46" t="s">
        <v>75</v>
      </c>
      <c r="V14" s="37">
        <v>68</v>
      </c>
      <c r="W14" s="41">
        <v>9.3</v>
      </c>
      <c r="X14" s="35">
        <v>1.7</v>
      </c>
      <c r="Y14" s="35">
        <v>75.8</v>
      </c>
      <c r="Z14" s="47">
        <v>1</v>
      </c>
      <c r="AA14" s="48">
        <v>4</v>
      </c>
      <c r="AB14" s="46">
        <v>5</v>
      </c>
      <c r="AC14" s="46">
        <v>3</v>
      </c>
      <c r="AD14" s="46">
        <v>3</v>
      </c>
      <c r="AE14" s="46">
        <v>3</v>
      </c>
      <c r="AF14" s="46">
        <v>4</v>
      </c>
      <c r="AG14" s="46">
        <v>3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51"/>
      <c r="C15" s="34" t="s">
        <v>76</v>
      </c>
      <c r="D15" s="34" t="s">
        <v>77</v>
      </c>
      <c r="E15" s="34" t="s">
        <v>69</v>
      </c>
      <c r="F15" s="35">
        <v>32.401315789473685</v>
      </c>
      <c r="G15" s="36"/>
      <c r="H15" s="37"/>
      <c r="I15" s="38"/>
      <c r="J15" s="37"/>
      <c r="K15" s="39">
        <v>820</v>
      </c>
      <c r="L15" s="40"/>
      <c r="M15" s="41">
        <f t="shared" si="0"/>
        <v>67.5609756097561</v>
      </c>
      <c r="N15" s="42">
        <f t="shared" si="1"/>
        <v>1611032</v>
      </c>
      <c r="O15" s="43">
        <f t="shared" si="2"/>
        <v>45236</v>
      </c>
      <c r="P15" s="34" t="s">
        <v>50</v>
      </c>
      <c r="Q15" s="44" t="s">
        <v>51</v>
      </c>
      <c r="R15" s="44" t="s">
        <v>52</v>
      </c>
      <c r="S15" s="37">
        <v>554</v>
      </c>
      <c r="T15" s="42">
        <v>2908</v>
      </c>
      <c r="U15" s="46" t="s">
        <v>53</v>
      </c>
      <c r="V15" s="37">
        <v>98</v>
      </c>
      <c r="W15" s="41">
        <v>10.2</v>
      </c>
      <c r="X15" s="35">
        <v>2.2</v>
      </c>
      <c r="Y15" s="35">
        <v>80</v>
      </c>
      <c r="Z15" s="47">
        <v>4</v>
      </c>
      <c r="AA15" s="48">
        <v>11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34" t="s">
        <v>71</v>
      </c>
      <c r="AP15" s="50"/>
      <c r="AQ15" s="50"/>
    </row>
    <row r="16" spans="1:43" s="6" customFormat="1" ht="15" customHeight="1">
      <c r="A16" s="33">
        <v>12</v>
      </c>
      <c r="B16" s="51"/>
      <c r="C16" s="34" t="s">
        <v>72</v>
      </c>
      <c r="D16" s="34" t="s">
        <v>60</v>
      </c>
      <c r="E16" s="34" t="s">
        <v>49</v>
      </c>
      <c r="F16" s="35">
        <v>32.53289473684211</v>
      </c>
      <c r="G16" s="37"/>
      <c r="H16" s="37"/>
      <c r="I16" s="38"/>
      <c r="J16" s="37"/>
      <c r="K16" s="39">
        <v>830</v>
      </c>
      <c r="L16" s="40"/>
      <c r="M16" s="41">
        <f t="shared" si="0"/>
        <v>63.734939759036145</v>
      </c>
      <c r="N16" s="42">
        <f t="shared" si="1"/>
        <v>1398147</v>
      </c>
      <c r="O16" s="43">
        <f t="shared" si="2"/>
        <v>45236</v>
      </c>
      <c r="P16" s="34" t="s">
        <v>50</v>
      </c>
      <c r="Q16" s="44" t="s">
        <v>51</v>
      </c>
      <c r="R16" s="44" t="s">
        <v>52</v>
      </c>
      <c r="S16" s="37">
        <v>529</v>
      </c>
      <c r="T16" s="42">
        <v>2643</v>
      </c>
      <c r="U16" s="46" t="s">
        <v>53</v>
      </c>
      <c r="V16" s="37">
        <v>91</v>
      </c>
      <c r="W16" s="41">
        <v>8.3</v>
      </c>
      <c r="X16" s="35">
        <v>2</v>
      </c>
      <c r="Y16" s="35">
        <v>78.4</v>
      </c>
      <c r="Z16" s="47">
        <v>4</v>
      </c>
      <c r="AA16" s="48">
        <v>11</v>
      </c>
      <c r="AB16" s="46">
        <v>3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51"/>
      <c r="C17" s="34" t="s">
        <v>72</v>
      </c>
      <c r="D17" s="34" t="s">
        <v>78</v>
      </c>
      <c r="E17" s="34" t="s">
        <v>79</v>
      </c>
      <c r="F17" s="35">
        <v>30.55921052631579</v>
      </c>
      <c r="G17" s="37"/>
      <c r="H17" s="37"/>
      <c r="I17" s="38"/>
      <c r="J17" s="37"/>
      <c r="K17" s="39">
        <v>860</v>
      </c>
      <c r="L17" s="40"/>
      <c r="M17" s="41">
        <f t="shared" si="0"/>
        <v>63.604651162790695</v>
      </c>
      <c r="N17" s="42">
        <f t="shared" si="1"/>
        <v>1474165</v>
      </c>
      <c r="O17" s="43">
        <f t="shared" si="2"/>
        <v>45236</v>
      </c>
      <c r="P17" s="34" t="s">
        <v>50</v>
      </c>
      <c r="Q17" s="44" t="s">
        <v>51</v>
      </c>
      <c r="R17" s="44" t="s">
        <v>52</v>
      </c>
      <c r="S17" s="37">
        <v>547</v>
      </c>
      <c r="T17" s="42">
        <v>2695</v>
      </c>
      <c r="U17" s="46" t="s">
        <v>53</v>
      </c>
      <c r="V17" s="37">
        <v>90</v>
      </c>
      <c r="W17" s="41">
        <v>8.6</v>
      </c>
      <c r="X17" s="35">
        <v>2.4</v>
      </c>
      <c r="Y17" s="35">
        <v>77.9</v>
      </c>
      <c r="Z17" s="47">
        <v>5</v>
      </c>
      <c r="AA17" s="48">
        <v>12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2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51"/>
      <c r="C18" s="34" t="s">
        <v>80</v>
      </c>
      <c r="D18" s="34" t="s">
        <v>57</v>
      </c>
      <c r="E18" s="34" t="s">
        <v>63</v>
      </c>
      <c r="F18" s="35">
        <v>33.15789473684211</v>
      </c>
      <c r="G18" s="37"/>
      <c r="H18" s="37"/>
      <c r="I18" s="38"/>
      <c r="J18" s="37"/>
      <c r="K18" s="39">
        <v>810</v>
      </c>
      <c r="L18" s="40"/>
      <c r="M18" s="41">
        <f t="shared" si="0"/>
        <v>59.135802469135804</v>
      </c>
      <c r="N18" s="42">
        <f t="shared" si="1"/>
        <v>1189357</v>
      </c>
      <c r="O18" s="43">
        <f t="shared" si="2"/>
        <v>45236</v>
      </c>
      <c r="P18" s="34" t="s">
        <v>50</v>
      </c>
      <c r="Q18" s="44" t="s">
        <v>51</v>
      </c>
      <c r="R18" s="44" t="s">
        <v>52</v>
      </c>
      <c r="S18" s="37">
        <v>479</v>
      </c>
      <c r="T18" s="42">
        <v>2483</v>
      </c>
      <c r="U18" s="46" t="s">
        <v>53</v>
      </c>
      <c r="V18" s="37">
        <v>70</v>
      </c>
      <c r="W18" s="41">
        <v>8.2</v>
      </c>
      <c r="X18" s="35">
        <v>4.3</v>
      </c>
      <c r="Y18" s="35">
        <v>74.1</v>
      </c>
      <c r="Z18" s="47">
        <v>3</v>
      </c>
      <c r="AA18" s="48">
        <v>10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51"/>
      <c r="C19" s="34" t="s">
        <v>54</v>
      </c>
      <c r="D19" s="34" t="s">
        <v>69</v>
      </c>
      <c r="E19" s="34" t="s">
        <v>81</v>
      </c>
      <c r="F19" s="35">
        <v>31.67763157894737</v>
      </c>
      <c r="G19" s="37"/>
      <c r="H19" s="37"/>
      <c r="I19" s="38"/>
      <c r="J19" s="37"/>
      <c r="K19" s="39">
        <v>890</v>
      </c>
      <c r="L19" s="40"/>
      <c r="M19" s="41">
        <f t="shared" si="0"/>
        <v>65.1685393258427</v>
      </c>
      <c r="N19" s="42">
        <f t="shared" si="1"/>
        <v>1741160</v>
      </c>
      <c r="O19" s="43">
        <f t="shared" si="2"/>
        <v>45236</v>
      </c>
      <c r="P19" s="34" t="s">
        <v>50</v>
      </c>
      <c r="Q19" s="44" t="s">
        <v>51</v>
      </c>
      <c r="R19" s="44" t="s">
        <v>52</v>
      </c>
      <c r="S19" s="37">
        <v>580</v>
      </c>
      <c r="T19" s="42">
        <v>3002</v>
      </c>
      <c r="U19" s="46" t="s">
        <v>53</v>
      </c>
      <c r="V19" s="37">
        <v>107</v>
      </c>
      <c r="W19" s="41">
        <v>10</v>
      </c>
      <c r="X19" s="35">
        <v>1.7</v>
      </c>
      <c r="Y19" s="35">
        <v>81.2</v>
      </c>
      <c r="Z19" s="47">
        <v>4</v>
      </c>
      <c r="AA19" s="48">
        <v>11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34" t="s">
        <v>82</v>
      </c>
      <c r="AP19" s="50"/>
      <c r="AQ19" s="50"/>
    </row>
    <row r="20" spans="1:43" s="6" customFormat="1" ht="15" customHeight="1">
      <c r="A20" s="33">
        <v>16</v>
      </c>
      <c r="B20" s="51"/>
      <c r="C20" s="34" t="s">
        <v>83</v>
      </c>
      <c r="D20" s="34" t="s">
        <v>69</v>
      </c>
      <c r="E20" s="34" t="s">
        <v>59</v>
      </c>
      <c r="F20" s="35">
        <v>30.197368421052634</v>
      </c>
      <c r="G20" s="37"/>
      <c r="H20" s="37"/>
      <c r="I20" s="38"/>
      <c r="J20" s="37"/>
      <c r="K20" s="39">
        <v>880</v>
      </c>
      <c r="L20" s="40"/>
      <c r="M20" s="41">
        <f t="shared" si="0"/>
        <v>65.3409090909091</v>
      </c>
      <c r="N20" s="42">
        <f t="shared" si="1"/>
        <v>1554800</v>
      </c>
      <c r="O20" s="43">
        <f t="shared" si="2"/>
        <v>45236</v>
      </c>
      <c r="P20" s="34" t="s">
        <v>50</v>
      </c>
      <c r="Q20" s="44" t="s">
        <v>51</v>
      </c>
      <c r="R20" s="44" t="s">
        <v>52</v>
      </c>
      <c r="S20" s="37">
        <v>575</v>
      </c>
      <c r="T20" s="42">
        <v>2704</v>
      </c>
      <c r="U20" s="46" t="s">
        <v>53</v>
      </c>
      <c r="V20" s="37">
        <v>76</v>
      </c>
      <c r="W20" s="41">
        <v>9.8</v>
      </c>
      <c r="X20" s="35">
        <v>3.1</v>
      </c>
      <c r="Y20" s="35">
        <v>75.9</v>
      </c>
      <c r="Z20" s="47">
        <v>5</v>
      </c>
      <c r="AA20" s="48">
        <v>12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34" t="s">
        <v>71</v>
      </c>
      <c r="AP20" s="50"/>
      <c r="AQ20" s="50"/>
    </row>
    <row r="21" spans="1:43" s="6" customFormat="1" ht="15" customHeight="1">
      <c r="A21" s="33">
        <v>17</v>
      </c>
      <c r="B21" s="51"/>
      <c r="C21" s="34" t="s">
        <v>84</v>
      </c>
      <c r="D21" s="34" t="s">
        <v>69</v>
      </c>
      <c r="E21" s="34" t="s">
        <v>64</v>
      </c>
      <c r="F21" s="35">
        <v>30.49342105263158</v>
      </c>
      <c r="G21" s="37"/>
      <c r="H21" s="37"/>
      <c r="I21" s="38"/>
      <c r="J21" s="37"/>
      <c r="K21" s="39">
        <v>860</v>
      </c>
      <c r="L21" s="40"/>
      <c r="M21" s="41">
        <f t="shared" si="0"/>
        <v>65.69767441860465</v>
      </c>
      <c r="N21" s="42">
        <f t="shared" si="1"/>
        <v>1504030</v>
      </c>
      <c r="O21" s="43">
        <f t="shared" si="2"/>
        <v>45236</v>
      </c>
      <c r="P21" s="34" t="s">
        <v>50</v>
      </c>
      <c r="Q21" s="44" t="s">
        <v>51</v>
      </c>
      <c r="R21" s="44" t="s">
        <v>52</v>
      </c>
      <c r="S21" s="37">
        <v>565</v>
      </c>
      <c r="T21" s="42">
        <v>2662</v>
      </c>
      <c r="U21" s="46" t="s">
        <v>53</v>
      </c>
      <c r="V21" s="37">
        <v>78</v>
      </c>
      <c r="W21" s="41">
        <v>10.3</v>
      </c>
      <c r="X21" s="35">
        <v>3.4</v>
      </c>
      <c r="Y21" s="35">
        <v>76.3</v>
      </c>
      <c r="Z21" s="47">
        <v>4</v>
      </c>
      <c r="AA21" s="48">
        <v>11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51"/>
      <c r="C22" s="34" t="s">
        <v>58</v>
      </c>
      <c r="D22" s="34" t="s">
        <v>59</v>
      </c>
      <c r="E22" s="34" t="s">
        <v>61</v>
      </c>
      <c r="F22" s="35">
        <v>29.47368421052632</v>
      </c>
      <c r="G22" s="37"/>
      <c r="H22" s="37"/>
      <c r="I22" s="38"/>
      <c r="J22" s="37"/>
      <c r="K22" s="39">
        <v>760</v>
      </c>
      <c r="L22" s="40"/>
      <c r="M22" s="41">
        <f t="shared" si="0"/>
        <v>62.36842105263158</v>
      </c>
      <c r="N22" s="42">
        <f t="shared" si="1"/>
        <v>1141866</v>
      </c>
      <c r="O22" s="43">
        <f t="shared" si="2"/>
        <v>45236</v>
      </c>
      <c r="P22" s="34" t="s">
        <v>50</v>
      </c>
      <c r="Q22" s="44" t="s">
        <v>51</v>
      </c>
      <c r="R22" s="44" t="s">
        <v>52</v>
      </c>
      <c r="S22" s="37">
        <v>474</v>
      </c>
      <c r="T22" s="42">
        <v>2409</v>
      </c>
      <c r="U22" s="46" t="s">
        <v>53</v>
      </c>
      <c r="V22" s="37">
        <v>62</v>
      </c>
      <c r="W22" s="41">
        <v>7.6</v>
      </c>
      <c r="X22" s="35">
        <v>1.8</v>
      </c>
      <c r="Y22" s="35">
        <v>75</v>
      </c>
      <c r="Z22" s="47" t="s">
        <v>56</v>
      </c>
      <c r="AA22" s="48">
        <v>9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2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51"/>
      <c r="C23" s="34" t="s">
        <v>72</v>
      </c>
      <c r="D23" s="34" t="s">
        <v>59</v>
      </c>
      <c r="E23" s="34" t="s">
        <v>85</v>
      </c>
      <c r="F23" s="35">
        <v>31.578947368421055</v>
      </c>
      <c r="G23" s="37"/>
      <c r="H23" s="37"/>
      <c r="I23" s="38"/>
      <c r="J23" s="37"/>
      <c r="K23" s="39">
        <v>890</v>
      </c>
      <c r="L23" s="40"/>
      <c r="M23" s="41">
        <f t="shared" si="0"/>
        <v>67.41573033707866</v>
      </c>
      <c r="N23" s="42">
        <f t="shared" si="1"/>
        <v>1595400</v>
      </c>
      <c r="O23" s="43">
        <f t="shared" si="2"/>
        <v>45236</v>
      </c>
      <c r="P23" s="34" t="s">
        <v>50</v>
      </c>
      <c r="Q23" s="44" t="s">
        <v>51</v>
      </c>
      <c r="R23" s="44" t="s">
        <v>52</v>
      </c>
      <c r="S23" s="37">
        <v>600</v>
      </c>
      <c r="T23" s="42">
        <v>2659</v>
      </c>
      <c r="U23" s="46" t="s">
        <v>53</v>
      </c>
      <c r="V23" s="37">
        <v>91</v>
      </c>
      <c r="W23" s="41">
        <v>9.2</v>
      </c>
      <c r="X23" s="35">
        <v>1.5</v>
      </c>
      <c r="Y23" s="35">
        <v>78.5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51"/>
      <c r="C24" s="34" t="s">
        <v>72</v>
      </c>
      <c r="D24" s="34" t="s">
        <v>86</v>
      </c>
      <c r="E24" s="34" t="s">
        <v>87</v>
      </c>
      <c r="F24" s="35">
        <v>29.93421052631579</v>
      </c>
      <c r="G24" s="37"/>
      <c r="H24" s="37"/>
      <c r="I24" s="38"/>
      <c r="J24" s="37"/>
      <c r="K24" s="39">
        <v>890</v>
      </c>
      <c r="L24" s="40"/>
      <c r="M24" s="41">
        <f t="shared" si="0"/>
        <v>61.46067415730337</v>
      </c>
      <c r="N24" s="42">
        <f t="shared" si="1"/>
        <v>1330851</v>
      </c>
      <c r="O24" s="43">
        <f t="shared" si="2"/>
        <v>45236</v>
      </c>
      <c r="P24" s="34" t="s">
        <v>50</v>
      </c>
      <c r="Q24" s="44" t="s">
        <v>51</v>
      </c>
      <c r="R24" s="44" t="s">
        <v>52</v>
      </c>
      <c r="S24" s="37">
        <v>547</v>
      </c>
      <c r="T24" s="42">
        <v>2433</v>
      </c>
      <c r="U24" s="46" t="s">
        <v>53</v>
      </c>
      <c r="V24" s="37">
        <v>71</v>
      </c>
      <c r="W24" s="41">
        <v>8.7</v>
      </c>
      <c r="X24" s="35">
        <v>3.3</v>
      </c>
      <c r="Y24" s="35">
        <v>74.6</v>
      </c>
      <c r="Z24" s="47" t="s">
        <v>65</v>
      </c>
      <c r="AA24" s="48">
        <v>8</v>
      </c>
      <c r="AB24" s="46">
        <v>5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2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51"/>
      <c r="C25" s="34" t="s">
        <v>88</v>
      </c>
      <c r="D25" s="34" t="s">
        <v>89</v>
      </c>
      <c r="E25" s="34" t="s">
        <v>59</v>
      </c>
      <c r="F25" s="35">
        <v>31.11842105263158</v>
      </c>
      <c r="G25" s="37"/>
      <c r="H25" s="37"/>
      <c r="I25" s="38"/>
      <c r="J25" s="37"/>
      <c r="K25" s="39">
        <v>850</v>
      </c>
      <c r="L25" s="40"/>
      <c r="M25" s="41">
        <f t="shared" si="0"/>
        <v>64.70588235294117</v>
      </c>
      <c r="N25" s="42">
        <f t="shared" si="1"/>
        <v>1516900</v>
      </c>
      <c r="O25" s="43">
        <f t="shared" si="2"/>
        <v>45236</v>
      </c>
      <c r="P25" s="34" t="s">
        <v>50</v>
      </c>
      <c r="Q25" s="44" t="s">
        <v>51</v>
      </c>
      <c r="R25" s="44" t="s">
        <v>52</v>
      </c>
      <c r="S25" s="37">
        <v>550</v>
      </c>
      <c r="T25" s="42">
        <v>2758</v>
      </c>
      <c r="U25" s="46" t="s">
        <v>53</v>
      </c>
      <c r="V25" s="37">
        <v>84</v>
      </c>
      <c r="W25" s="41">
        <v>9.2</v>
      </c>
      <c r="X25" s="35">
        <v>2</v>
      </c>
      <c r="Y25" s="35">
        <v>77.8</v>
      </c>
      <c r="Z25" s="47" t="s">
        <v>56</v>
      </c>
      <c r="AA25" s="48">
        <v>9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51"/>
      <c r="C26" s="34" t="s">
        <v>57</v>
      </c>
      <c r="D26" s="34" t="s">
        <v>89</v>
      </c>
      <c r="E26" s="34" t="s">
        <v>59</v>
      </c>
      <c r="F26" s="35">
        <v>30.164473684210527</v>
      </c>
      <c r="G26" s="37"/>
      <c r="H26" s="37"/>
      <c r="I26" s="38"/>
      <c r="J26" s="37"/>
      <c r="K26" s="39">
        <v>1050</v>
      </c>
      <c r="L26" s="40"/>
      <c r="M26" s="41">
        <f t="shared" si="0"/>
        <v>64.57142857142857</v>
      </c>
      <c r="N26" s="42">
        <f t="shared" si="1"/>
        <v>1913994</v>
      </c>
      <c r="O26" s="43">
        <f t="shared" si="2"/>
        <v>45236</v>
      </c>
      <c r="P26" s="34" t="s">
        <v>50</v>
      </c>
      <c r="Q26" s="44" t="s">
        <v>51</v>
      </c>
      <c r="R26" s="44" t="s">
        <v>52</v>
      </c>
      <c r="S26" s="37">
        <v>678</v>
      </c>
      <c r="T26" s="42">
        <v>2823</v>
      </c>
      <c r="U26" s="46" t="s">
        <v>53</v>
      </c>
      <c r="V26" s="37">
        <v>97</v>
      </c>
      <c r="W26" s="41">
        <v>10.3</v>
      </c>
      <c r="X26" s="35">
        <v>2.3</v>
      </c>
      <c r="Y26" s="35">
        <v>78.3</v>
      </c>
      <c r="Z26" s="47">
        <v>5</v>
      </c>
      <c r="AA26" s="48">
        <v>12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2</v>
      </c>
      <c r="AI26" s="46">
        <v>5</v>
      </c>
      <c r="AJ26" s="46">
        <v>5</v>
      </c>
      <c r="AK26" s="44"/>
      <c r="AL26" s="44"/>
      <c r="AM26" s="44"/>
      <c r="AN26" s="51"/>
      <c r="AO26" s="34" t="s">
        <v>71</v>
      </c>
      <c r="AP26" s="50"/>
      <c r="AQ26" s="50"/>
    </row>
    <row r="27" spans="1:43" s="6" customFormat="1" ht="15" customHeight="1">
      <c r="A27" s="33">
        <v>23</v>
      </c>
      <c r="B27" s="51"/>
      <c r="C27" s="34" t="s">
        <v>72</v>
      </c>
      <c r="D27" s="34" t="s">
        <v>90</v>
      </c>
      <c r="E27" s="34" t="s">
        <v>85</v>
      </c>
      <c r="F27" s="35">
        <v>32.03947368421053</v>
      </c>
      <c r="G27" s="37"/>
      <c r="H27" s="37"/>
      <c r="I27" s="38"/>
      <c r="J27" s="37"/>
      <c r="K27" s="39">
        <v>820</v>
      </c>
      <c r="L27" s="40"/>
      <c r="M27" s="41">
        <f t="shared" si="0"/>
        <v>59.756097560975604</v>
      </c>
      <c r="N27" s="42">
        <f t="shared" si="1"/>
        <v>1217650</v>
      </c>
      <c r="O27" s="43">
        <f t="shared" si="2"/>
        <v>45236</v>
      </c>
      <c r="P27" s="34" t="s">
        <v>50</v>
      </c>
      <c r="Q27" s="44" t="s">
        <v>51</v>
      </c>
      <c r="R27" s="44" t="s">
        <v>52</v>
      </c>
      <c r="S27" s="37">
        <v>490</v>
      </c>
      <c r="T27" s="42">
        <v>2485</v>
      </c>
      <c r="U27" s="46" t="s">
        <v>53</v>
      </c>
      <c r="V27" s="37">
        <v>67</v>
      </c>
      <c r="W27" s="41">
        <v>8.4</v>
      </c>
      <c r="X27" s="35">
        <v>1.9</v>
      </c>
      <c r="Y27" s="35">
        <v>75.9</v>
      </c>
      <c r="Z27" s="47" t="s">
        <v>56</v>
      </c>
      <c r="AA27" s="48">
        <v>9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51"/>
      <c r="C28" s="34" t="s">
        <v>91</v>
      </c>
      <c r="D28" s="34" t="s">
        <v>69</v>
      </c>
      <c r="E28" s="34" t="s">
        <v>59</v>
      </c>
      <c r="F28" s="35">
        <v>32.86184210526316</v>
      </c>
      <c r="G28" s="37"/>
      <c r="H28" s="37"/>
      <c r="I28" s="38"/>
      <c r="J28" s="37"/>
      <c r="K28" s="39">
        <v>970</v>
      </c>
      <c r="L28" s="40"/>
      <c r="M28" s="41">
        <f t="shared" si="0"/>
        <v>65.15463917525773</v>
      </c>
      <c r="N28" s="42">
        <f t="shared" si="1"/>
        <v>1739264</v>
      </c>
      <c r="O28" s="43">
        <f t="shared" si="2"/>
        <v>45236</v>
      </c>
      <c r="P28" s="34" t="s">
        <v>50</v>
      </c>
      <c r="Q28" s="44" t="s">
        <v>51</v>
      </c>
      <c r="R28" s="44" t="s">
        <v>52</v>
      </c>
      <c r="S28" s="37">
        <v>632</v>
      </c>
      <c r="T28" s="42">
        <v>2752</v>
      </c>
      <c r="U28" s="46" t="s">
        <v>53</v>
      </c>
      <c r="V28" s="37">
        <v>98</v>
      </c>
      <c r="W28" s="41">
        <v>10</v>
      </c>
      <c r="X28" s="35">
        <v>2.6</v>
      </c>
      <c r="Y28" s="35">
        <v>78.6</v>
      </c>
      <c r="Z28" s="47">
        <v>5</v>
      </c>
      <c r="AA28" s="48">
        <v>12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34" t="s">
        <v>71</v>
      </c>
      <c r="AP28" s="50"/>
      <c r="AQ28" s="50"/>
    </row>
    <row r="29" spans="1:43" s="6" customFormat="1" ht="15" customHeight="1">
      <c r="A29" s="33">
        <v>25</v>
      </c>
      <c r="B29" s="51"/>
      <c r="C29" s="34" t="s">
        <v>92</v>
      </c>
      <c r="D29" s="34" t="s">
        <v>54</v>
      </c>
      <c r="E29" s="34" t="s">
        <v>69</v>
      </c>
      <c r="F29" s="35">
        <v>31.54605263157895</v>
      </c>
      <c r="G29" s="37"/>
      <c r="H29" s="37"/>
      <c r="I29" s="38"/>
      <c r="J29" s="37"/>
      <c r="K29" s="39">
        <v>830</v>
      </c>
      <c r="L29" s="40"/>
      <c r="M29" s="41">
        <f t="shared" si="0"/>
        <v>63.132530120481924</v>
      </c>
      <c r="N29" s="42">
        <f t="shared" si="1"/>
        <v>1342488</v>
      </c>
      <c r="O29" s="43">
        <f t="shared" si="2"/>
        <v>45236</v>
      </c>
      <c r="P29" s="34" t="s">
        <v>50</v>
      </c>
      <c r="Q29" s="44" t="s">
        <v>51</v>
      </c>
      <c r="R29" s="44" t="s">
        <v>52</v>
      </c>
      <c r="S29" s="37">
        <v>524</v>
      </c>
      <c r="T29" s="42">
        <v>2562</v>
      </c>
      <c r="U29" s="46" t="s">
        <v>53</v>
      </c>
      <c r="V29" s="37">
        <v>75</v>
      </c>
      <c r="W29" s="41">
        <v>8.6</v>
      </c>
      <c r="X29" s="35">
        <v>2.2</v>
      </c>
      <c r="Y29" s="35">
        <v>76.4</v>
      </c>
      <c r="Z29" s="47" t="s">
        <v>56</v>
      </c>
      <c r="AA29" s="48">
        <v>9</v>
      </c>
      <c r="AB29" s="46">
        <v>5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51"/>
      <c r="C30" s="34" t="s">
        <v>93</v>
      </c>
      <c r="D30" s="34" t="s">
        <v>76</v>
      </c>
      <c r="E30" s="34" t="s">
        <v>59</v>
      </c>
      <c r="F30" s="35">
        <v>29.0131578947368</v>
      </c>
      <c r="G30" s="37"/>
      <c r="H30" s="37"/>
      <c r="I30" s="38"/>
      <c r="J30" s="37"/>
      <c r="K30" s="39">
        <v>910</v>
      </c>
      <c r="L30" s="40"/>
      <c r="M30" s="41">
        <f t="shared" si="0"/>
        <v>67.47252747252747</v>
      </c>
      <c r="N30" s="42">
        <f t="shared" si="1"/>
        <v>1599470</v>
      </c>
      <c r="O30" s="43">
        <f t="shared" si="2"/>
        <v>45236</v>
      </c>
      <c r="P30" s="34" t="s">
        <v>50</v>
      </c>
      <c r="Q30" s="44" t="s">
        <v>51</v>
      </c>
      <c r="R30" s="44" t="s">
        <v>52</v>
      </c>
      <c r="S30" s="37">
        <v>614</v>
      </c>
      <c r="T30" s="42">
        <v>2605</v>
      </c>
      <c r="U30" s="46" t="s">
        <v>53</v>
      </c>
      <c r="V30" s="37">
        <v>86</v>
      </c>
      <c r="W30" s="41">
        <v>10.7</v>
      </c>
      <c r="X30" s="35">
        <v>2.8</v>
      </c>
      <c r="Y30" s="35">
        <v>77.6</v>
      </c>
      <c r="Z30" s="47" t="s">
        <v>56</v>
      </c>
      <c r="AA30" s="48">
        <v>9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5" t="s">
        <v>94</v>
      </c>
      <c r="AL30" s="44"/>
      <c r="AM30" s="44"/>
      <c r="AN30" s="34" t="s">
        <v>95</v>
      </c>
      <c r="AO30" s="51"/>
      <c r="AP30" s="50"/>
      <c r="AQ30" s="50"/>
    </row>
    <row r="31" spans="1:43" s="6" customFormat="1" ht="15" customHeight="1">
      <c r="A31" s="33">
        <v>27</v>
      </c>
      <c r="B31" s="51"/>
      <c r="C31" s="34" t="s">
        <v>83</v>
      </c>
      <c r="D31" s="34" t="s">
        <v>96</v>
      </c>
      <c r="E31" s="34" t="s">
        <v>64</v>
      </c>
      <c r="F31" s="35">
        <v>30.032894736842106</v>
      </c>
      <c r="G31" s="37"/>
      <c r="H31" s="37"/>
      <c r="I31" s="38"/>
      <c r="J31" s="37"/>
      <c r="K31" s="39">
        <v>870</v>
      </c>
      <c r="L31" s="40"/>
      <c r="M31" s="41">
        <f t="shared" si="0"/>
        <v>64.13793103448275</v>
      </c>
      <c r="N31" s="42">
        <f t="shared" si="1"/>
        <v>1103724</v>
      </c>
      <c r="O31" s="43">
        <f t="shared" si="2"/>
        <v>45236</v>
      </c>
      <c r="P31" s="34" t="s">
        <v>50</v>
      </c>
      <c r="Q31" s="44" t="s">
        <v>51</v>
      </c>
      <c r="R31" s="44" t="s">
        <v>52</v>
      </c>
      <c r="S31" s="37">
        <v>558</v>
      </c>
      <c r="T31" s="42">
        <v>1978</v>
      </c>
      <c r="U31" s="46" t="s">
        <v>75</v>
      </c>
      <c r="V31" s="37">
        <v>68</v>
      </c>
      <c r="W31" s="41">
        <v>8.4</v>
      </c>
      <c r="X31" s="35">
        <v>1.8</v>
      </c>
      <c r="Y31" s="35">
        <v>75.2</v>
      </c>
      <c r="Z31" s="47" t="s">
        <v>97</v>
      </c>
      <c r="AA31" s="48">
        <v>3</v>
      </c>
      <c r="AB31" s="46">
        <v>4</v>
      </c>
      <c r="AC31" s="46">
        <v>3</v>
      </c>
      <c r="AD31" s="46">
        <v>3</v>
      </c>
      <c r="AE31" s="46">
        <v>3</v>
      </c>
      <c r="AF31" s="46">
        <v>3</v>
      </c>
      <c r="AG31" s="46">
        <v>3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51"/>
      <c r="C32" s="34" t="s">
        <v>98</v>
      </c>
      <c r="D32" s="34" t="s">
        <v>96</v>
      </c>
      <c r="E32" s="34" t="s">
        <v>59</v>
      </c>
      <c r="F32" s="35">
        <v>33.15789473684211</v>
      </c>
      <c r="G32" s="37"/>
      <c r="H32" s="37"/>
      <c r="I32" s="38"/>
      <c r="J32" s="37"/>
      <c r="K32" s="39">
        <v>890</v>
      </c>
      <c r="L32" s="40"/>
      <c r="M32" s="41">
        <f t="shared" si="0"/>
        <v>63.370786516853926</v>
      </c>
      <c r="N32" s="42">
        <f t="shared" si="1"/>
        <v>1429740</v>
      </c>
      <c r="O32" s="43">
        <f t="shared" si="2"/>
        <v>45236</v>
      </c>
      <c r="P32" s="34" t="s">
        <v>50</v>
      </c>
      <c r="Q32" s="44" t="s">
        <v>51</v>
      </c>
      <c r="R32" s="44" t="s">
        <v>52</v>
      </c>
      <c r="S32" s="37">
        <v>564</v>
      </c>
      <c r="T32" s="42">
        <v>2535</v>
      </c>
      <c r="U32" s="52" t="s">
        <v>53</v>
      </c>
      <c r="V32" s="37">
        <v>74</v>
      </c>
      <c r="W32" s="41">
        <v>8.7</v>
      </c>
      <c r="X32" s="35">
        <v>2.7</v>
      </c>
      <c r="Y32" s="35">
        <v>75.3</v>
      </c>
      <c r="Z32" s="47" t="s">
        <v>56</v>
      </c>
      <c r="AA32" s="48">
        <v>9</v>
      </c>
      <c r="AB32" s="46">
        <v>5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/>
      <c r="AP32" s="50"/>
      <c r="AQ32" s="50"/>
    </row>
    <row r="33" spans="1:43" s="6" customFormat="1" ht="15" customHeight="1">
      <c r="A33" s="33">
        <v>29</v>
      </c>
      <c r="B33" s="51"/>
      <c r="C33" s="34" t="s">
        <v>66</v>
      </c>
      <c r="D33" s="34" t="s">
        <v>96</v>
      </c>
      <c r="E33" s="34" t="s">
        <v>99</v>
      </c>
      <c r="F33" s="35">
        <v>34.04605263157895</v>
      </c>
      <c r="G33" s="37"/>
      <c r="H33" s="37"/>
      <c r="I33" s="38"/>
      <c r="J33" s="37"/>
      <c r="K33" s="39">
        <v>980</v>
      </c>
      <c r="L33" s="40"/>
      <c r="M33" s="41">
        <f t="shared" si="0"/>
        <v>63.9795918367347</v>
      </c>
      <c r="N33" s="42">
        <f t="shared" si="1"/>
        <v>1687257</v>
      </c>
      <c r="O33" s="43">
        <f t="shared" si="2"/>
        <v>45236</v>
      </c>
      <c r="P33" s="34" t="s">
        <v>50</v>
      </c>
      <c r="Q33" s="44" t="s">
        <v>51</v>
      </c>
      <c r="R33" s="44" t="s">
        <v>52</v>
      </c>
      <c r="S33" s="37">
        <v>627</v>
      </c>
      <c r="T33" s="42">
        <v>2691</v>
      </c>
      <c r="U33" s="46" t="s">
        <v>53</v>
      </c>
      <c r="V33" s="37">
        <v>76</v>
      </c>
      <c r="W33" s="41">
        <v>9.1</v>
      </c>
      <c r="X33" s="35">
        <v>2.8</v>
      </c>
      <c r="Y33" s="35">
        <v>75</v>
      </c>
      <c r="Z33" s="47" t="s">
        <v>56</v>
      </c>
      <c r="AA33" s="48">
        <v>9</v>
      </c>
      <c r="AB33" s="46">
        <v>5</v>
      </c>
      <c r="AC33" s="46">
        <v>5</v>
      </c>
      <c r="AD33" s="46">
        <v>5</v>
      </c>
      <c r="AE33" s="46">
        <v>5</v>
      </c>
      <c r="AF33" s="46">
        <v>5</v>
      </c>
      <c r="AG33" s="46">
        <v>5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51"/>
      <c r="C34" s="34" t="s">
        <v>100</v>
      </c>
      <c r="D34" s="34" t="s">
        <v>96</v>
      </c>
      <c r="E34" s="34" t="s">
        <v>64</v>
      </c>
      <c r="F34" s="35">
        <v>31.74342105263158</v>
      </c>
      <c r="G34" s="37"/>
      <c r="H34" s="37"/>
      <c r="I34" s="38"/>
      <c r="J34" s="37"/>
      <c r="K34" s="39">
        <v>860</v>
      </c>
      <c r="L34" s="40"/>
      <c r="M34" s="41">
        <f t="shared" si="0"/>
        <v>67.67441860465117</v>
      </c>
      <c r="N34" s="42">
        <f t="shared" si="1"/>
        <v>2121390</v>
      </c>
      <c r="O34" s="43">
        <f t="shared" si="2"/>
        <v>45236</v>
      </c>
      <c r="P34" s="34" t="s">
        <v>50</v>
      </c>
      <c r="Q34" s="44" t="s">
        <v>51</v>
      </c>
      <c r="R34" s="44" t="s">
        <v>52</v>
      </c>
      <c r="S34" s="37">
        <v>582</v>
      </c>
      <c r="T34" s="42">
        <v>3645</v>
      </c>
      <c r="U34" s="46" t="s">
        <v>53</v>
      </c>
      <c r="V34" s="37">
        <v>104</v>
      </c>
      <c r="W34" s="41">
        <v>9.7</v>
      </c>
      <c r="X34" s="35">
        <v>1.2</v>
      </c>
      <c r="Y34" s="35">
        <v>81.1</v>
      </c>
      <c r="Z34" s="47">
        <v>5</v>
      </c>
      <c r="AA34" s="48">
        <v>12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34" t="s">
        <v>101</v>
      </c>
      <c r="AP34" s="50"/>
      <c r="AQ34" s="50"/>
    </row>
    <row r="35" spans="1:43" s="6" customFormat="1" ht="15" customHeight="1">
      <c r="A35" s="33">
        <v>31</v>
      </c>
      <c r="B35" s="51"/>
      <c r="C35" s="34" t="s">
        <v>102</v>
      </c>
      <c r="D35" s="34" t="s">
        <v>77</v>
      </c>
      <c r="E35" s="34" t="s">
        <v>69</v>
      </c>
      <c r="F35" s="35">
        <v>29.375</v>
      </c>
      <c r="G35" s="37"/>
      <c r="H35" s="37"/>
      <c r="I35" s="38"/>
      <c r="J35" s="37"/>
      <c r="K35" s="39">
        <v>730</v>
      </c>
      <c r="L35" s="40"/>
      <c r="M35" s="41">
        <f t="shared" si="0"/>
        <v>66.16438356164383</v>
      </c>
      <c r="N35" s="42">
        <f t="shared" si="1"/>
        <v>1330665</v>
      </c>
      <c r="O35" s="43">
        <f t="shared" si="2"/>
        <v>45236</v>
      </c>
      <c r="P35" s="34" t="s">
        <v>50</v>
      </c>
      <c r="Q35" s="44" t="s">
        <v>51</v>
      </c>
      <c r="R35" s="44" t="s">
        <v>52</v>
      </c>
      <c r="S35" s="37">
        <v>483</v>
      </c>
      <c r="T35" s="42">
        <v>2755</v>
      </c>
      <c r="U35" s="46" t="s">
        <v>53</v>
      </c>
      <c r="V35" s="37">
        <v>96</v>
      </c>
      <c r="W35" s="41">
        <v>8.9</v>
      </c>
      <c r="X35" s="35">
        <v>1.1</v>
      </c>
      <c r="Y35" s="35">
        <v>80.8</v>
      </c>
      <c r="Z35" s="47">
        <v>3</v>
      </c>
      <c r="AA35" s="48">
        <v>10</v>
      </c>
      <c r="AB35" s="46">
        <v>4</v>
      </c>
      <c r="AC35" s="46">
        <v>5</v>
      </c>
      <c r="AD35" s="46">
        <v>5</v>
      </c>
      <c r="AE35" s="46">
        <v>5</v>
      </c>
      <c r="AF35" s="46">
        <v>5</v>
      </c>
      <c r="AG35" s="46">
        <v>5</v>
      </c>
      <c r="AH35" s="46">
        <v>3</v>
      </c>
      <c r="AI35" s="46">
        <v>5</v>
      </c>
      <c r="AJ35" s="46">
        <v>5</v>
      </c>
      <c r="AK35" s="44"/>
      <c r="AL35" s="44"/>
      <c r="AM35" s="44"/>
      <c r="AN35" s="51"/>
      <c r="AO35" s="51"/>
      <c r="AP35" s="50"/>
      <c r="AQ35" s="50"/>
    </row>
    <row r="36" spans="1:43" s="6" customFormat="1" ht="15" customHeight="1">
      <c r="A36" s="33">
        <v>32</v>
      </c>
      <c r="B36" s="51"/>
      <c r="C36" s="34" t="s">
        <v>103</v>
      </c>
      <c r="D36" s="34" t="s">
        <v>68</v>
      </c>
      <c r="E36" s="34" t="s">
        <v>59</v>
      </c>
      <c r="F36" s="35">
        <v>32.96052631578947</v>
      </c>
      <c r="G36" s="37"/>
      <c r="H36" s="37"/>
      <c r="I36" s="38"/>
      <c r="J36" s="37"/>
      <c r="K36" s="39">
        <v>870</v>
      </c>
      <c r="L36" s="40"/>
      <c r="M36" s="41">
        <f t="shared" si="0"/>
        <v>62.41379310344828</v>
      </c>
      <c r="N36" s="42">
        <f t="shared" si="1"/>
        <v>1263018</v>
      </c>
      <c r="O36" s="43">
        <f t="shared" si="2"/>
        <v>45236</v>
      </c>
      <c r="P36" s="34" t="s">
        <v>50</v>
      </c>
      <c r="Q36" s="44" t="s">
        <v>51</v>
      </c>
      <c r="R36" s="44" t="s">
        <v>52</v>
      </c>
      <c r="S36" s="37">
        <v>543</v>
      </c>
      <c r="T36" s="42">
        <v>2326</v>
      </c>
      <c r="U36" s="46" t="s">
        <v>104</v>
      </c>
      <c r="V36" s="37">
        <v>76</v>
      </c>
      <c r="W36" s="41">
        <v>9</v>
      </c>
      <c r="X36" s="35">
        <v>1.9</v>
      </c>
      <c r="Y36" s="35">
        <v>76.8</v>
      </c>
      <c r="Z36" s="47" t="s">
        <v>105</v>
      </c>
      <c r="AA36" s="48">
        <v>6</v>
      </c>
      <c r="AB36" s="46">
        <v>5</v>
      </c>
      <c r="AC36" s="46">
        <v>4</v>
      </c>
      <c r="AD36" s="46">
        <v>4</v>
      </c>
      <c r="AE36" s="46">
        <v>4</v>
      </c>
      <c r="AF36" s="46">
        <v>4</v>
      </c>
      <c r="AG36" s="46">
        <v>4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1"/>
      <c r="AO36" s="51"/>
      <c r="AP36" s="50"/>
      <c r="AQ36" s="50"/>
    </row>
    <row r="37" spans="1:43" s="6" customFormat="1" ht="15" customHeight="1">
      <c r="A37" s="33">
        <v>33</v>
      </c>
      <c r="B37" s="51"/>
      <c r="C37" s="34" t="s">
        <v>66</v>
      </c>
      <c r="D37" s="34" t="s">
        <v>77</v>
      </c>
      <c r="E37" s="34" t="s">
        <v>49</v>
      </c>
      <c r="F37" s="35">
        <v>32.30263157894737</v>
      </c>
      <c r="G37" s="37"/>
      <c r="H37" s="37"/>
      <c r="I37" s="38"/>
      <c r="J37" s="37"/>
      <c r="K37" s="39">
        <v>880</v>
      </c>
      <c r="L37" s="40"/>
      <c r="M37" s="41">
        <f t="shared" si="0"/>
        <v>62.61363636363636</v>
      </c>
      <c r="N37" s="42">
        <f t="shared" si="1"/>
        <v>1361521</v>
      </c>
      <c r="O37" s="43">
        <f t="shared" si="2"/>
        <v>45236</v>
      </c>
      <c r="P37" s="34" t="s">
        <v>50</v>
      </c>
      <c r="Q37" s="44" t="s">
        <v>51</v>
      </c>
      <c r="R37" s="44" t="s">
        <v>52</v>
      </c>
      <c r="S37" s="37">
        <v>551</v>
      </c>
      <c r="T37" s="42">
        <v>2471</v>
      </c>
      <c r="U37" s="46" t="s">
        <v>53</v>
      </c>
      <c r="V37" s="37">
        <v>86</v>
      </c>
      <c r="W37" s="41">
        <v>8.8</v>
      </c>
      <c r="X37" s="35">
        <v>1.5</v>
      </c>
      <c r="Y37" s="35">
        <v>78.2</v>
      </c>
      <c r="Z37" s="47">
        <v>4</v>
      </c>
      <c r="AA37" s="48">
        <v>11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2</v>
      </c>
      <c r="AI37" s="46">
        <v>5</v>
      </c>
      <c r="AJ37" s="46">
        <v>5</v>
      </c>
      <c r="AK37" s="44"/>
      <c r="AL37" s="44"/>
      <c r="AM37" s="44"/>
      <c r="AN37" s="51"/>
      <c r="AO37" s="51"/>
      <c r="AP37" s="50"/>
      <c r="AQ37" s="50"/>
    </row>
    <row r="38" spans="1:43" s="6" customFormat="1" ht="15" customHeight="1">
      <c r="A38" s="33">
        <v>34</v>
      </c>
      <c r="B38" s="51"/>
      <c r="C38" s="34" t="s">
        <v>72</v>
      </c>
      <c r="D38" s="34" t="s">
        <v>69</v>
      </c>
      <c r="E38" s="34" t="s">
        <v>64</v>
      </c>
      <c r="F38" s="35">
        <v>31.74342105263158</v>
      </c>
      <c r="G38" s="37"/>
      <c r="H38" s="37"/>
      <c r="I38" s="38"/>
      <c r="J38" s="37"/>
      <c r="K38" s="39">
        <v>810</v>
      </c>
      <c r="L38" s="40"/>
      <c r="M38" s="41">
        <f t="shared" si="0"/>
        <v>66.79012345679011</v>
      </c>
      <c r="N38" s="42">
        <f t="shared" si="1"/>
        <v>1699822</v>
      </c>
      <c r="O38" s="43">
        <f t="shared" si="2"/>
        <v>45236</v>
      </c>
      <c r="P38" s="34" t="s">
        <v>50</v>
      </c>
      <c r="Q38" s="44" t="s">
        <v>51</v>
      </c>
      <c r="R38" s="44" t="s">
        <v>52</v>
      </c>
      <c r="S38" s="37">
        <v>541</v>
      </c>
      <c r="T38" s="42">
        <v>3142</v>
      </c>
      <c r="U38" s="46" t="s">
        <v>53</v>
      </c>
      <c r="V38" s="37">
        <v>102</v>
      </c>
      <c r="W38" s="41">
        <v>9</v>
      </c>
      <c r="X38" s="35">
        <v>1.6</v>
      </c>
      <c r="Y38" s="35">
        <v>80.4</v>
      </c>
      <c r="Z38" s="47">
        <v>5</v>
      </c>
      <c r="AA38" s="48">
        <v>12</v>
      </c>
      <c r="AB38" s="46">
        <v>4</v>
      </c>
      <c r="AC38" s="46">
        <v>5</v>
      </c>
      <c r="AD38" s="46">
        <v>5</v>
      </c>
      <c r="AE38" s="46">
        <v>5</v>
      </c>
      <c r="AF38" s="46">
        <v>5</v>
      </c>
      <c r="AG38" s="46">
        <v>5</v>
      </c>
      <c r="AH38" s="46">
        <v>3</v>
      </c>
      <c r="AI38" s="46">
        <v>5</v>
      </c>
      <c r="AJ38" s="46">
        <v>5</v>
      </c>
      <c r="AK38" s="44"/>
      <c r="AL38" s="44"/>
      <c r="AM38" s="44"/>
      <c r="AN38" s="51"/>
      <c r="AO38" s="34" t="s">
        <v>82</v>
      </c>
      <c r="AP38" s="50"/>
      <c r="AQ38" s="50"/>
    </row>
    <row r="39" spans="1:43" s="6" customFormat="1" ht="15" customHeight="1">
      <c r="A39" s="33">
        <v>35</v>
      </c>
      <c r="B39" s="51"/>
      <c r="C39" s="34" t="s">
        <v>100</v>
      </c>
      <c r="D39" s="34" t="s">
        <v>89</v>
      </c>
      <c r="E39" s="34" t="s">
        <v>59</v>
      </c>
      <c r="F39" s="35">
        <v>29.93421052631579</v>
      </c>
      <c r="G39" s="37"/>
      <c r="H39" s="37"/>
      <c r="I39" s="38"/>
      <c r="J39" s="37"/>
      <c r="K39" s="39">
        <v>940</v>
      </c>
      <c r="L39" s="40"/>
      <c r="M39" s="41">
        <f t="shared" si="0"/>
        <v>65.95744680851064</v>
      </c>
      <c r="N39" s="42">
        <f t="shared" si="1"/>
        <v>1637420</v>
      </c>
      <c r="O39" s="43">
        <f t="shared" si="2"/>
        <v>45236</v>
      </c>
      <c r="P39" s="34" t="s">
        <v>50</v>
      </c>
      <c r="Q39" s="44" t="s">
        <v>51</v>
      </c>
      <c r="R39" s="44" t="s">
        <v>52</v>
      </c>
      <c r="S39" s="37">
        <v>620</v>
      </c>
      <c r="T39" s="42">
        <v>2641</v>
      </c>
      <c r="U39" s="46" t="s">
        <v>53</v>
      </c>
      <c r="V39" s="37">
        <v>101</v>
      </c>
      <c r="W39" s="41">
        <v>9.3</v>
      </c>
      <c r="X39" s="35">
        <v>1.4</v>
      </c>
      <c r="Y39" s="35">
        <v>79.7</v>
      </c>
      <c r="Z39" s="47">
        <v>3</v>
      </c>
      <c r="AA39" s="48">
        <v>10</v>
      </c>
      <c r="AB39" s="46">
        <v>4</v>
      </c>
      <c r="AC39" s="46">
        <v>5</v>
      </c>
      <c r="AD39" s="46">
        <v>5</v>
      </c>
      <c r="AE39" s="46">
        <v>5</v>
      </c>
      <c r="AF39" s="46">
        <v>5</v>
      </c>
      <c r="AG39" s="46">
        <v>5</v>
      </c>
      <c r="AH39" s="46">
        <v>3</v>
      </c>
      <c r="AI39" s="46">
        <v>5</v>
      </c>
      <c r="AJ39" s="46">
        <v>5</v>
      </c>
      <c r="AK39" s="44"/>
      <c r="AL39" s="44"/>
      <c r="AM39" s="44"/>
      <c r="AN39" s="51"/>
      <c r="AO39" s="51"/>
      <c r="AP39" s="50"/>
      <c r="AQ39" s="50"/>
    </row>
    <row r="40" spans="1:43" s="6" customFormat="1" ht="15" customHeight="1">
      <c r="A40" s="33">
        <v>36</v>
      </c>
      <c r="B40" s="51"/>
      <c r="C40" s="34" t="s">
        <v>76</v>
      </c>
      <c r="D40" s="34" t="s">
        <v>106</v>
      </c>
      <c r="E40" s="34" t="s">
        <v>69</v>
      </c>
      <c r="F40" s="35">
        <v>30.85526315789474</v>
      </c>
      <c r="G40" s="37"/>
      <c r="H40" s="37"/>
      <c r="I40" s="38"/>
      <c r="J40" s="37"/>
      <c r="K40" s="39">
        <v>870</v>
      </c>
      <c r="L40" s="40"/>
      <c r="M40" s="41">
        <f t="shared" si="0"/>
        <v>65.97701149425286</v>
      </c>
      <c r="N40" s="42">
        <f t="shared" si="1"/>
        <v>1349474</v>
      </c>
      <c r="O40" s="43">
        <f t="shared" si="2"/>
        <v>45236</v>
      </c>
      <c r="P40" s="34" t="s">
        <v>50</v>
      </c>
      <c r="Q40" s="44" t="s">
        <v>51</v>
      </c>
      <c r="R40" s="44" t="s">
        <v>52</v>
      </c>
      <c r="S40" s="37">
        <v>574</v>
      </c>
      <c r="T40" s="42">
        <v>2351</v>
      </c>
      <c r="U40" s="46" t="s">
        <v>104</v>
      </c>
      <c r="V40" s="37">
        <v>82</v>
      </c>
      <c r="W40" s="41">
        <v>9.2</v>
      </c>
      <c r="X40" s="35">
        <v>3.2</v>
      </c>
      <c r="Y40" s="35">
        <v>76.1</v>
      </c>
      <c r="Z40" s="47">
        <v>2</v>
      </c>
      <c r="AA40" s="48">
        <v>7</v>
      </c>
      <c r="AB40" s="46">
        <v>4</v>
      </c>
      <c r="AC40" s="46">
        <v>5</v>
      </c>
      <c r="AD40" s="46">
        <v>5</v>
      </c>
      <c r="AE40" s="46">
        <v>5</v>
      </c>
      <c r="AF40" s="46">
        <v>5</v>
      </c>
      <c r="AG40" s="46">
        <v>5</v>
      </c>
      <c r="AH40" s="46">
        <v>3</v>
      </c>
      <c r="AI40" s="46">
        <v>5</v>
      </c>
      <c r="AJ40" s="46">
        <v>5</v>
      </c>
      <c r="AK40" s="44"/>
      <c r="AL40" s="44"/>
      <c r="AM40" s="44"/>
      <c r="AN40" s="51"/>
      <c r="AO40" s="51"/>
      <c r="AP40" s="50"/>
      <c r="AQ40" s="50"/>
    </row>
    <row r="41" spans="1:43" s="6" customFormat="1" ht="15" customHeight="1">
      <c r="A41" s="33">
        <v>37</v>
      </c>
      <c r="B41" s="51"/>
      <c r="C41" s="34" t="s">
        <v>107</v>
      </c>
      <c r="D41" s="34" t="s">
        <v>108</v>
      </c>
      <c r="E41" s="34" t="s">
        <v>63</v>
      </c>
      <c r="F41" s="35">
        <v>30.09868421052632</v>
      </c>
      <c r="G41" s="37"/>
      <c r="H41" s="37"/>
      <c r="I41" s="38"/>
      <c r="J41" s="37"/>
      <c r="K41" s="39">
        <v>850</v>
      </c>
      <c r="L41" s="40"/>
      <c r="M41" s="41">
        <f t="shared" si="0"/>
        <v>61.64705882352941</v>
      </c>
      <c r="N41" s="42">
        <f t="shared" si="1"/>
        <v>1339344</v>
      </c>
      <c r="O41" s="43">
        <f t="shared" si="2"/>
        <v>45236</v>
      </c>
      <c r="P41" s="34" t="s">
        <v>50</v>
      </c>
      <c r="Q41" s="44" t="s">
        <v>51</v>
      </c>
      <c r="R41" s="44" t="s">
        <v>52</v>
      </c>
      <c r="S41" s="37">
        <v>524</v>
      </c>
      <c r="T41" s="42">
        <v>2556</v>
      </c>
      <c r="U41" s="46" t="s">
        <v>53</v>
      </c>
      <c r="V41" s="37">
        <v>75</v>
      </c>
      <c r="W41" s="41">
        <v>8.1</v>
      </c>
      <c r="X41" s="35">
        <v>1.7</v>
      </c>
      <c r="Y41" s="35">
        <v>76.5</v>
      </c>
      <c r="Z41" s="47" t="s">
        <v>65</v>
      </c>
      <c r="AA41" s="48">
        <v>8</v>
      </c>
      <c r="AB41" s="46">
        <v>3</v>
      </c>
      <c r="AC41" s="46">
        <v>5</v>
      </c>
      <c r="AD41" s="46">
        <v>5</v>
      </c>
      <c r="AE41" s="46">
        <v>5</v>
      </c>
      <c r="AF41" s="46">
        <v>5</v>
      </c>
      <c r="AG41" s="46">
        <v>5</v>
      </c>
      <c r="AH41" s="46">
        <v>3</v>
      </c>
      <c r="AI41" s="46">
        <v>5</v>
      </c>
      <c r="AJ41" s="46">
        <v>5</v>
      </c>
      <c r="AK41" s="44"/>
      <c r="AL41" s="44"/>
      <c r="AM41" s="44"/>
      <c r="AN41" s="51"/>
      <c r="AO41" s="51"/>
      <c r="AP41" s="50"/>
      <c r="AQ41" s="50"/>
    </row>
    <row r="42" spans="1:43" s="6" customFormat="1" ht="15" customHeight="1">
      <c r="A42" s="33">
        <v>38</v>
      </c>
      <c r="B42" s="51"/>
      <c r="C42" s="34" t="s">
        <v>109</v>
      </c>
      <c r="D42" s="34" t="s">
        <v>78</v>
      </c>
      <c r="E42" s="34" t="s">
        <v>79</v>
      </c>
      <c r="F42" s="35">
        <v>25.13157894736842</v>
      </c>
      <c r="G42" s="37"/>
      <c r="H42" s="37"/>
      <c r="I42" s="38"/>
      <c r="J42" s="37"/>
      <c r="K42" s="39">
        <v>750</v>
      </c>
      <c r="L42" s="40"/>
      <c r="M42" s="41">
        <f t="shared" si="0"/>
        <v>63.46666666666667</v>
      </c>
      <c r="N42" s="42">
        <f t="shared" si="1"/>
        <v>1144304</v>
      </c>
      <c r="O42" s="43">
        <f t="shared" si="2"/>
        <v>45236</v>
      </c>
      <c r="P42" s="34" t="s">
        <v>50</v>
      </c>
      <c r="Q42" s="44" t="s">
        <v>51</v>
      </c>
      <c r="R42" s="44" t="s">
        <v>110</v>
      </c>
      <c r="S42" s="37">
        <v>476</v>
      </c>
      <c r="T42" s="42">
        <v>2404</v>
      </c>
      <c r="U42" s="46" t="s">
        <v>104</v>
      </c>
      <c r="V42" s="37">
        <v>68</v>
      </c>
      <c r="W42" s="41">
        <v>8.3</v>
      </c>
      <c r="X42" s="35">
        <v>3.3</v>
      </c>
      <c r="Y42" s="35">
        <v>74.9</v>
      </c>
      <c r="Z42" s="47" t="s">
        <v>105</v>
      </c>
      <c r="AA42" s="48">
        <v>6</v>
      </c>
      <c r="AB42" s="46">
        <v>5</v>
      </c>
      <c r="AC42" s="46">
        <v>4</v>
      </c>
      <c r="AD42" s="46">
        <v>4</v>
      </c>
      <c r="AE42" s="46">
        <v>4</v>
      </c>
      <c r="AF42" s="46">
        <v>4</v>
      </c>
      <c r="AG42" s="46">
        <v>4</v>
      </c>
      <c r="AH42" s="46">
        <v>3</v>
      </c>
      <c r="AI42" s="46">
        <v>5</v>
      </c>
      <c r="AJ42" s="46">
        <v>5</v>
      </c>
      <c r="AK42" s="44"/>
      <c r="AL42" s="44"/>
      <c r="AM42" s="44"/>
      <c r="AN42" s="51"/>
      <c r="AO42" s="51"/>
      <c r="AP42" s="50"/>
      <c r="AQ42" s="50"/>
    </row>
    <row r="43" spans="1:43" s="6" customFormat="1" ht="15" customHeight="1">
      <c r="A43" s="33">
        <v>39</v>
      </c>
      <c r="B43" s="51"/>
      <c r="C43" s="34" t="s">
        <v>111</v>
      </c>
      <c r="D43" s="34" t="s">
        <v>112</v>
      </c>
      <c r="E43" s="34" t="s">
        <v>69</v>
      </c>
      <c r="F43" s="35">
        <v>32.76315789473684</v>
      </c>
      <c r="G43" s="37"/>
      <c r="H43" s="37"/>
      <c r="I43" s="38"/>
      <c r="J43" s="37"/>
      <c r="K43" s="39">
        <v>730</v>
      </c>
      <c r="L43" s="40"/>
      <c r="M43" s="41">
        <f t="shared" si="0"/>
        <v>60.82191780821918</v>
      </c>
      <c r="N43" s="42">
        <f t="shared" si="1"/>
        <v>1106004</v>
      </c>
      <c r="O43" s="43">
        <f t="shared" si="2"/>
        <v>45236</v>
      </c>
      <c r="P43" s="34" t="s">
        <v>50</v>
      </c>
      <c r="Q43" s="44" t="s">
        <v>51</v>
      </c>
      <c r="R43" s="44" t="s">
        <v>110</v>
      </c>
      <c r="S43" s="37">
        <v>444</v>
      </c>
      <c r="T43" s="42">
        <v>2491</v>
      </c>
      <c r="U43" s="46" t="s">
        <v>53</v>
      </c>
      <c r="V43" s="37">
        <v>58</v>
      </c>
      <c r="W43" s="41">
        <v>6.7</v>
      </c>
      <c r="X43" s="35">
        <v>2</v>
      </c>
      <c r="Y43" s="35">
        <v>74.1</v>
      </c>
      <c r="Z43" s="47" t="s">
        <v>56</v>
      </c>
      <c r="AA43" s="48">
        <v>9</v>
      </c>
      <c r="AB43" s="46">
        <v>5</v>
      </c>
      <c r="AC43" s="46">
        <v>5</v>
      </c>
      <c r="AD43" s="46">
        <v>5</v>
      </c>
      <c r="AE43" s="46">
        <v>5</v>
      </c>
      <c r="AF43" s="46">
        <v>5</v>
      </c>
      <c r="AG43" s="46">
        <v>5</v>
      </c>
      <c r="AH43" s="46">
        <v>4</v>
      </c>
      <c r="AI43" s="46">
        <v>5</v>
      </c>
      <c r="AJ43" s="46">
        <v>5</v>
      </c>
      <c r="AK43" s="44"/>
      <c r="AL43" s="44"/>
      <c r="AM43" s="44"/>
      <c r="AN43" s="51"/>
      <c r="AO43" s="51"/>
      <c r="AP43" s="50"/>
      <c r="AQ43" s="50"/>
    </row>
    <row r="44" spans="1:43" s="6" customFormat="1" ht="15" customHeight="1">
      <c r="A44" s="33">
        <v>40</v>
      </c>
      <c r="B44" s="51"/>
      <c r="C44" s="34" t="s">
        <v>72</v>
      </c>
      <c r="D44" s="34" t="s">
        <v>64</v>
      </c>
      <c r="E44" s="34" t="s">
        <v>61</v>
      </c>
      <c r="F44" s="35">
        <v>30.625</v>
      </c>
      <c r="G44" s="37"/>
      <c r="H44" s="37"/>
      <c r="I44" s="38"/>
      <c r="J44" s="37"/>
      <c r="K44" s="39">
        <v>750</v>
      </c>
      <c r="L44" s="40"/>
      <c r="M44" s="41">
        <f t="shared" si="0"/>
        <v>62.66666666666667</v>
      </c>
      <c r="N44" s="42">
        <f t="shared" si="1"/>
        <v>1152440</v>
      </c>
      <c r="O44" s="43">
        <f t="shared" si="2"/>
        <v>45236</v>
      </c>
      <c r="P44" s="34" t="s">
        <v>50</v>
      </c>
      <c r="Q44" s="44" t="s">
        <v>51</v>
      </c>
      <c r="R44" s="44" t="s">
        <v>110</v>
      </c>
      <c r="S44" s="37">
        <v>470</v>
      </c>
      <c r="T44" s="42">
        <v>2452</v>
      </c>
      <c r="U44" s="46" t="s">
        <v>53</v>
      </c>
      <c r="V44" s="37">
        <v>63</v>
      </c>
      <c r="W44" s="41">
        <v>7.8</v>
      </c>
      <c r="X44" s="35">
        <v>1.7</v>
      </c>
      <c r="Y44" s="35">
        <v>75.4</v>
      </c>
      <c r="Z44" s="47" t="s">
        <v>65</v>
      </c>
      <c r="AA44" s="48">
        <v>8</v>
      </c>
      <c r="AB44" s="46">
        <v>4</v>
      </c>
      <c r="AC44" s="46">
        <v>5</v>
      </c>
      <c r="AD44" s="46">
        <v>5</v>
      </c>
      <c r="AE44" s="46">
        <v>5</v>
      </c>
      <c r="AF44" s="46">
        <v>5</v>
      </c>
      <c r="AG44" s="46">
        <v>5</v>
      </c>
      <c r="AH44" s="46">
        <v>3</v>
      </c>
      <c r="AI44" s="46">
        <v>5</v>
      </c>
      <c r="AJ44" s="46">
        <v>5</v>
      </c>
      <c r="AK44" s="45" t="s">
        <v>113</v>
      </c>
      <c r="AL44" s="44"/>
      <c r="AM44" s="44"/>
      <c r="AN44" s="34" t="s">
        <v>95</v>
      </c>
      <c r="AO44" s="51"/>
      <c r="AP44" s="50"/>
      <c r="AQ44" s="50"/>
    </row>
    <row r="45" spans="1:43" s="6" customFormat="1" ht="15" customHeight="1">
      <c r="A45" s="33">
        <v>41</v>
      </c>
      <c r="B45" s="51"/>
      <c r="C45" s="34" t="s">
        <v>58</v>
      </c>
      <c r="D45" s="34" t="s">
        <v>114</v>
      </c>
      <c r="E45" s="34" t="s">
        <v>115</v>
      </c>
      <c r="F45" s="35">
        <v>31.217105263157897</v>
      </c>
      <c r="G45" s="37"/>
      <c r="H45" s="37"/>
      <c r="I45" s="38"/>
      <c r="J45" s="37"/>
      <c r="K45" s="39">
        <v>770</v>
      </c>
      <c r="L45" s="40"/>
      <c r="M45" s="41">
        <f t="shared" si="0"/>
        <v>63.76623376623377</v>
      </c>
      <c r="N45" s="42">
        <f t="shared" si="1"/>
        <v>1304096</v>
      </c>
      <c r="O45" s="43">
        <f t="shared" si="2"/>
        <v>45236</v>
      </c>
      <c r="P45" s="34" t="s">
        <v>50</v>
      </c>
      <c r="Q45" s="44" t="s">
        <v>51</v>
      </c>
      <c r="R45" s="44" t="s">
        <v>110</v>
      </c>
      <c r="S45" s="37">
        <v>491</v>
      </c>
      <c r="T45" s="42">
        <v>2656</v>
      </c>
      <c r="U45" s="46" t="s">
        <v>53</v>
      </c>
      <c r="V45" s="37">
        <v>82</v>
      </c>
      <c r="W45" s="41">
        <v>8.1</v>
      </c>
      <c r="X45" s="35">
        <v>2.5</v>
      </c>
      <c r="Y45" s="35">
        <v>77.1</v>
      </c>
      <c r="Z45" s="47">
        <v>3</v>
      </c>
      <c r="AA45" s="48">
        <v>10</v>
      </c>
      <c r="AB45" s="46">
        <v>4</v>
      </c>
      <c r="AC45" s="46">
        <v>5</v>
      </c>
      <c r="AD45" s="46">
        <v>5</v>
      </c>
      <c r="AE45" s="46">
        <v>5</v>
      </c>
      <c r="AF45" s="46">
        <v>5</v>
      </c>
      <c r="AG45" s="46">
        <v>5</v>
      </c>
      <c r="AH45" s="46">
        <v>3</v>
      </c>
      <c r="AI45" s="46">
        <v>5</v>
      </c>
      <c r="AJ45" s="46">
        <v>5</v>
      </c>
      <c r="AK45" s="44"/>
      <c r="AL45" s="44"/>
      <c r="AM45" s="44"/>
      <c r="AN45" s="51"/>
      <c r="AO45" s="51"/>
      <c r="AP45" s="50"/>
      <c r="AQ45" s="50"/>
    </row>
    <row r="46" spans="1:43" s="6" customFormat="1" ht="15" customHeight="1">
      <c r="A46" s="33">
        <v>42</v>
      </c>
      <c r="B46" s="51"/>
      <c r="C46" s="34" t="s">
        <v>54</v>
      </c>
      <c r="D46" s="34" t="s">
        <v>116</v>
      </c>
      <c r="E46" s="34" t="s">
        <v>117</v>
      </c>
      <c r="F46" s="35">
        <v>24.539473684210527</v>
      </c>
      <c r="G46" s="37"/>
      <c r="H46" s="37"/>
      <c r="I46" s="38"/>
      <c r="J46" s="37"/>
      <c r="K46" s="39">
        <v>820</v>
      </c>
      <c r="L46" s="40"/>
      <c r="M46" s="41">
        <f t="shared" si="0"/>
        <v>63.170731707317074</v>
      </c>
      <c r="N46" s="42">
        <f t="shared" si="1"/>
        <v>1607354</v>
      </c>
      <c r="O46" s="43">
        <f t="shared" si="2"/>
        <v>45236</v>
      </c>
      <c r="P46" s="34" t="s">
        <v>50</v>
      </c>
      <c r="Q46" s="44" t="s">
        <v>51</v>
      </c>
      <c r="R46" s="44" t="s">
        <v>110</v>
      </c>
      <c r="S46" s="37">
        <v>518</v>
      </c>
      <c r="T46" s="42">
        <v>3103</v>
      </c>
      <c r="U46" s="46" t="s">
        <v>53</v>
      </c>
      <c r="V46" s="37">
        <v>65</v>
      </c>
      <c r="W46" s="41">
        <v>8.6</v>
      </c>
      <c r="X46" s="35">
        <v>1.9</v>
      </c>
      <c r="Y46" s="35">
        <v>75.4</v>
      </c>
      <c r="Z46" s="47">
        <v>4</v>
      </c>
      <c r="AA46" s="48">
        <v>11</v>
      </c>
      <c r="AB46" s="46">
        <v>4</v>
      </c>
      <c r="AC46" s="46">
        <v>5</v>
      </c>
      <c r="AD46" s="46">
        <v>5</v>
      </c>
      <c r="AE46" s="46">
        <v>5</v>
      </c>
      <c r="AF46" s="46">
        <v>5</v>
      </c>
      <c r="AG46" s="46">
        <v>5</v>
      </c>
      <c r="AH46" s="46">
        <v>3</v>
      </c>
      <c r="AI46" s="46">
        <v>5</v>
      </c>
      <c r="AJ46" s="46">
        <v>5</v>
      </c>
      <c r="AK46" s="44"/>
      <c r="AL46" s="44"/>
      <c r="AM46" s="44"/>
      <c r="AN46" s="51"/>
      <c r="AO46" s="51"/>
      <c r="AP46" s="50"/>
      <c r="AQ46" s="50"/>
    </row>
    <row r="47" spans="1:43" s="6" customFormat="1" ht="15" customHeight="1">
      <c r="A47" s="33">
        <v>43</v>
      </c>
      <c r="B47" s="51"/>
      <c r="C47" s="34" t="s">
        <v>84</v>
      </c>
      <c r="D47" s="34" t="s">
        <v>96</v>
      </c>
      <c r="E47" s="34" t="s">
        <v>64</v>
      </c>
      <c r="F47" s="35">
        <v>30.29605263157895</v>
      </c>
      <c r="G47" s="37"/>
      <c r="H47" s="37"/>
      <c r="I47" s="38"/>
      <c r="J47" s="37"/>
      <c r="K47" s="39">
        <v>780</v>
      </c>
      <c r="L47" s="40"/>
      <c r="M47" s="41">
        <f t="shared" si="0"/>
        <v>66.53846153846153</v>
      </c>
      <c r="N47" s="42">
        <f t="shared" si="1"/>
        <v>1560114</v>
      </c>
      <c r="O47" s="43">
        <f t="shared" si="2"/>
        <v>45236</v>
      </c>
      <c r="P47" s="34" t="s">
        <v>50</v>
      </c>
      <c r="Q47" s="44" t="s">
        <v>51</v>
      </c>
      <c r="R47" s="44" t="s">
        <v>110</v>
      </c>
      <c r="S47" s="37">
        <v>519</v>
      </c>
      <c r="T47" s="42">
        <v>3006</v>
      </c>
      <c r="U47" s="46" t="s">
        <v>53</v>
      </c>
      <c r="V47" s="37">
        <v>71</v>
      </c>
      <c r="W47" s="41">
        <v>8.7</v>
      </c>
      <c r="X47" s="35">
        <v>2.9</v>
      </c>
      <c r="Y47" s="35">
        <v>75.4</v>
      </c>
      <c r="Z47" s="47" t="s">
        <v>56</v>
      </c>
      <c r="AA47" s="48">
        <v>9</v>
      </c>
      <c r="AB47" s="46">
        <v>4</v>
      </c>
      <c r="AC47" s="46">
        <v>5</v>
      </c>
      <c r="AD47" s="46">
        <v>5</v>
      </c>
      <c r="AE47" s="46">
        <v>5</v>
      </c>
      <c r="AF47" s="46">
        <v>5</v>
      </c>
      <c r="AG47" s="46">
        <v>5</v>
      </c>
      <c r="AH47" s="46">
        <v>3</v>
      </c>
      <c r="AI47" s="46">
        <v>5</v>
      </c>
      <c r="AJ47" s="46">
        <v>5</v>
      </c>
      <c r="AK47" s="44"/>
      <c r="AL47" s="44"/>
      <c r="AM47" s="44"/>
      <c r="AN47" s="51"/>
      <c r="AO47" s="51"/>
      <c r="AP47" s="50"/>
      <c r="AQ47" s="50"/>
    </row>
    <row r="48" spans="1:43" s="6" customFormat="1" ht="15" customHeight="1">
      <c r="A48" s="33">
        <v>44</v>
      </c>
      <c r="B48" s="51"/>
      <c r="C48" s="34" t="s">
        <v>84</v>
      </c>
      <c r="D48" s="34" t="s">
        <v>96</v>
      </c>
      <c r="E48" s="34" t="s">
        <v>60</v>
      </c>
      <c r="F48" s="35">
        <v>29.703947368421055</v>
      </c>
      <c r="G48" s="37"/>
      <c r="H48" s="37"/>
      <c r="I48" s="38"/>
      <c r="J48" s="37"/>
      <c r="K48" s="39">
        <v>630</v>
      </c>
      <c r="L48" s="40"/>
      <c r="M48" s="41">
        <f t="shared" si="0"/>
        <v>65.23809523809524</v>
      </c>
      <c r="N48" s="42">
        <f t="shared" si="1"/>
        <v>1008594</v>
      </c>
      <c r="O48" s="43">
        <f t="shared" si="2"/>
        <v>45236</v>
      </c>
      <c r="P48" s="34" t="s">
        <v>50</v>
      </c>
      <c r="Q48" s="44" t="s">
        <v>51</v>
      </c>
      <c r="R48" s="44" t="s">
        <v>110</v>
      </c>
      <c r="S48" s="37">
        <v>411</v>
      </c>
      <c r="T48" s="42">
        <v>2454</v>
      </c>
      <c r="U48" s="46" t="s">
        <v>53</v>
      </c>
      <c r="V48" s="37">
        <v>59</v>
      </c>
      <c r="W48" s="41">
        <v>7.7</v>
      </c>
      <c r="X48" s="35">
        <v>3.4</v>
      </c>
      <c r="Y48" s="35">
        <v>74.1</v>
      </c>
      <c r="Z48" s="47" t="s">
        <v>65</v>
      </c>
      <c r="AA48" s="48">
        <v>8</v>
      </c>
      <c r="AB48" s="46">
        <v>4</v>
      </c>
      <c r="AC48" s="46">
        <v>5</v>
      </c>
      <c r="AD48" s="46">
        <v>5</v>
      </c>
      <c r="AE48" s="46">
        <v>5</v>
      </c>
      <c r="AF48" s="46">
        <v>5</v>
      </c>
      <c r="AG48" s="46">
        <v>5</v>
      </c>
      <c r="AH48" s="46">
        <v>3</v>
      </c>
      <c r="AI48" s="46">
        <v>5</v>
      </c>
      <c r="AJ48" s="46">
        <v>5</v>
      </c>
      <c r="AK48" s="44"/>
      <c r="AL48" s="44"/>
      <c r="AM48" s="44"/>
      <c r="AN48" s="51"/>
      <c r="AO48" s="51"/>
      <c r="AP48" s="50"/>
      <c r="AQ48" s="50"/>
    </row>
    <row r="49" spans="1:43" s="6" customFormat="1" ht="15" customHeight="1">
      <c r="A49" s="33">
        <v>45</v>
      </c>
      <c r="B49" s="51"/>
      <c r="C49" s="34" t="s">
        <v>118</v>
      </c>
      <c r="D49" s="34" t="s">
        <v>114</v>
      </c>
      <c r="E49" s="34" t="s">
        <v>119</v>
      </c>
      <c r="F49" s="35">
        <v>30.23026315789474</v>
      </c>
      <c r="G49" s="37"/>
      <c r="H49" s="37"/>
      <c r="I49" s="38"/>
      <c r="J49" s="37"/>
      <c r="K49" s="39">
        <v>750</v>
      </c>
      <c r="L49" s="40"/>
      <c r="M49" s="41">
        <f t="shared" si="0"/>
        <v>63.6</v>
      </c>
      <c r="N49" s="42">
        <f t="shared" si="1"/>
        <v>1441971</v>
      </c>
      <c r="O49" s="43">
        <f t="shared" si="2"/>
        <v>45236</v>
      </c>
      <c r="P49" s="34" t="s">
        <v>50</v>
      </c>
      <c r="Q49" s="44" t="s">
        <v>51</v>
      </c>
      <c r="R49" s="44" t="s">
        <v>110</v>
      </c>
      <c r="S49" s="37">
        <v>477</v>
      </c>
      <c r="T49" s="42">
        <v>3023</v>
      </c>
      <c r="U49" s="46" t="s">
        <v>53</v>
      </c>
      <c r="V49" s="37">
        <v>76</v>
      </c>
      <c r="W49" s="41">
        <v>8.3</v>
      </c>
      <c r="X49" s="35">
        <v>2.3</v>
      </c>
      <c r="Y49" s="35">
        <v>76.7</v>
      </c>
      <c r="Z49" s="47">
        <v>4</v>
      </c>
      <c r="AA49" s="48">
        <v>11</v>
      </c>
      <c r="AB49" s="46">
        <v>3</v>
      </c>
      <c r="AC49" s="46">
        <v>5</v>
      </c>
      <c r="AD49" s="46">
        <v>5</v>
      </c>
      <c r="AE49" s="46">
        <v>5</v>
      </c>
      <c r="AF49" s="46">
        <v>5</v>
      </c>
      <c r="AG49" s="46">
        <v>5</v>
      </c>
      <c r="AH49" s="46">
        <v>3</v>
      </c>
      <c r="AI49" s="46">
        <v>5</v>
      </c>
      <c r="AJ49" s="46">
        <v>5</v>
      </c>
      <c r="AK49" s="44"/>
      <c r="AL49" s="44"/>
      <c r="AM49" s="44"/>
      <c r="AN49" s="51"/>
      <c r="AO49" s="34" t="s">
        <v>82</v>
      </c>
      <c r="AP49" s="50"/>
      <c r="AQ49" s="50"/>
    </row>
    <row r="50" spans="1:43" s="6" customFormat="1" ht="15" customHeight="1">
      <c r="A50" s="33">
        <v>46</v>
      </c>
      <c r="B50" s="51"/>
      <c r="C50" s="34" t="s">
        <v>59</v>
      </c>
      <c r="D50" s="34" t="s">
        <v>69</v>
      </c>
      <c r="E50" s="34" t="s">
        <v>60</v>
      </c>
      <c r="F50" s="35">
        <v>30.92105263157895</v>
      </c>
      <c r="G50" s="37"/>
      <c r="H50" s="37"/>
      <c r="I50" s="38"/>
      <c r="J50" s="37"/>
      <c r="K50" s="39">
        <v>800</v>
      </c>
      <c r="L50" s="40"/>
      <c r="M50" s="41">
        <f t="shared" si="0"/>
        <v>63.87500000000001</v>
      </c>
      <c r="N50" s="42">
        <f t="shared" si="1"/>
        <v>1202383</v>
      </c>
      <c r="O50" s="43">
        <f t="shared" si="2"/>
        <v>45236</v>
      </c>
      <c r="P50" s="34" t="s">
        <v>50</v>
      </c>
      <c r="Q50" s="44" t="s">
        <v>51</v>
      </c>
      <c r="R50" s="44" t="s">
        <v>110</v>
      </c>
      <c r="S50" s="37">
        <v>511</v>
      </c>
      <c r="T50" s="42">
        <v>2353</v>
      </c>
      <c r="U50" s="46" t="s">
        <v>104</v>
      </c>
      <c r="V50" s="37">
        <v>68</v>
      </c>
      <c r="W50" s="41">
        <v>8.7</v>
      </c>
      <c r="X50" s="35">
        <v>2.4</v>
      </c>
      <c r="Y50" s="35">
        <v>75.6</v>
      </c>
      <c r="Z50" s="47">
        <v>2</v>
      </c>
      <c r="AA50" s="48">
        <v>7</v>
      </c>
      <c r="AB50" s="46">
        <v>5</v>
      </c>
      <c r="AC50" s="46">
        <v>4</v>
      </c>
      <c r="AD50" s="46">
        <v>4</v>
      </c>
      <c r="AE50" s="46">
        <v>4</v>
      </c>
      <c r="AF50" s="46">
        <v>5</v>
      </c>
      <c r="AG50" s="46">
        <v>4</v>
      </c>
      <c r="AH50" s="46">
        <v>3</v>
      </c>
      <c r="AI50" s="46">
        <v>5</v>
      </c>
      <c r="AJ50" s="46">
        <v>5</v>
      </c>
      <c r="AK50" s="44"/>
      <c r="AL50" s="44"/>
      <c r="AM50" s="44"/>
      <c r="AN50" s="51"/>
      <c r="AO50" s="51"/>
      <c r="AP50" s="50"/>
      <c r="AQ50" s="50"/>
    </row>
    <row r="51" spans="1:43" s="6" customFormat="1" ht="15" customHeight="1">
      <c r="A51" s="33">
        <v>47</v>
      </c>
      <c r="B51" s="51"/>
      <c r="C51" s="34" t="s">
        <v>72</v>
      </c>
      <c r="D51" s="34" t="s">
        <v>60</v>
      </c>
      <c r="E51" s="34" t="s">
        <v>49</v>
      </c>
      <c r="F51" s="35">
        <v>29.967105263157897</v>
      </c>
      <c r="G51" s="37"/>
      <c r="H51" s="37"/>
      <c r="I51" s="38"/>
      <c r="J51" s="37"/>
      <c r="K51" s="39">
        <v>790</v>
      </c>
      <c r="L51" s="40"/>
      <c r="M51" s="41">
        <f t="shared" si="0"/>
        <v>63.16455696202532</v>
      </c>
      <c r="N51" s="42">
        <f t="shared" si="1"/>
        <v>1348298</v>
      </c>
      <c r="O51" s="43">
        <f t="shared" si="2"/>
        <v>45236</v>
      </c>
      <c r="P51" s="34" t="s">
        <v>50</v>
      </c>
      <c r="Q51" s="44" t="s">
        <v>51</v>
      </c>
      <c r="R51" s="44" t="s">
        <v>110</v>
      </c>
      <c r="S51" s="37">
        <v>499</v>
      </c>
      <c r="T51" s="42">
        <v>2702</v>
      </c>
      <c r="U51" s="46" t="s">
        <v>53</v>
      </c>
      <c r="V51" s="37">
        <v>93</v>
      </c>
      <c r="W51" s="41">
        <v>8.8</v>
      </c>
      <c r="X51" s="35">
        <v>3.7</v>
      </c>
      <c r="Y51" s="35">
        <v>77.8</v>
      </c>
      <c r="Z51" s="47" t="s">
        <v>56</v>
      </c>
      <c r="AA51" s="48">
        <v>9</v>
      </c>
      <c r="AB51" s="46">
        <v>4</v>
      </c>
      <c r="AC51" s="46">
        <v>5</v>
      </c>
      <c r="AD51" s="46">
        <v>5</v>
      </c>
      <c r="AE51" s="46">
        <v>5</v>
      </c>
      <c r="AF51" s="46">
        <v>5</v>
      </c>
      <c r="AG51" s="46">
        <v>5</v>
      </c>
      <c r="AH51" s="46">
        <v>3</v>
      </c>
      <c r="AI51" s="46">
        <v>5</v>
      </c>
      <c r="AJ51" s="46">
        <v>5</v>
      </c>
      <c r="AK51" s="44"/>
      <c r="AL51" s="44"/>
      <c r="AM51" s="44"/>
      <c r="AN51" s="51"/>
      <c r="AO51" s="51"/>
      <c r="AP51" s="50"/>
      <c r="AQ51" s="50"/>
    </row>
    <row r="52" spans="1:43" s="6" customFormat="1" ht="15" customHeight="1">
      <c r="A52" s="33">
        <v>48</v>
      </c>
      <c r="B52" s="51"/>
      <c r="C52" s="34" t="s">
        <v>120</v>
      </c>
      <c r="D52" s="34" t="s">
        <v>121</v>
      </c>
      <c r="E52" s="34" t="s">
        <v>64</v>
      </c>
      <c r="F52" s="35">
        <v>29.86842105263158</v>
      </c>
      <c r="G52" s="37"/>
      <c r="H52" s="37"/>
      <c r="I52" s="38"/>
      <c r="J52" s="37"/>
      <c r="K52" s="39">
        <v>720</v>
      </c>
      <c r="L52" s="40"/>
      <c r="M52" s="41">
        <f t="shared" si="0"/>
        <v>61.52777777777778</v>
      </c>
      <c r="N52" s="42">
        <f t="shared" si="1"/>
        <v>1020672</v>
      </c>
      <c r="O52" s="43">
        <f t="shared" si="2"/>
        <v>45236</v>
      </c>
      <c r="P52" s="34" t="s">
        <v>50</v>
      </c>
      <c r="Q52" s="44" t="s">
        <v>51</v>
      </c>
      <c r="R52" s="44" t="s">
        <v>110</v>
      </c>
      <c r="S52" s="37">
        <v>443</v>
      </c>
      <c r="T52" s="42">
        <v>2304</v>
      </c>
      <c r="U52" s="46" t="s">
        <v>104</v>
      </c>
      <c r="V52" s="37">
        <v>61</v>
      </c>
      <c r="W52" s="41">
        <v>7.6</v>
      </c>
      <c r="X52" s="35">
        <v>2.7</v>
      </c>
      <c r="Y52" s="35">
        <v>74.4</v>
      </c>
      <c r="Z52" s="47" t="s">
        <v>122</v>
      </c>
      <c r="AA52" s="48">
        <v>5</v>
      </c>
      <c r="AB52" s="46">
        <v>5</v>
      </c>
      <c r="AC52" s="46">
        <v>4</v>
      </c>
      <c r="AD52" s="46">
        <v>4</v>
      </c>
      <c r="AE52" s="46">
        <v>4</v>
      </c>
      <c r="AF52" s="46">
        <v>4</v>
      </c>
      <c r="AG52" s="46">
        <v>4</v>
      </c>
      <c r="AH52" s="46">
        <v>3</v>
      </c>
      <c r="AI52" s="46">
        <v>5</v>
      </c>
      <c r="AJ52" s="46">
        <v>5</v>
      </c>
      <c r="AK52" s="44"/>
      <c r="AL52" s="44"/>
      <c r="AM52" s="44"/>
      <c r="AN52" s="51"/>
      <c r="AO52" s="51"/>
      <c r="AP52" s="50"/>
      <c r="AQ52" s="50"/>
    </row>
    <row r="53" spans="1:41" s="61" customFormat="1" ht="21.75" customHeight="1">
      <c r="A53" s="53" t="s">
        <v>123</v>
      </c>
      <c r="B53" s="53" t="s">
        <v>124</v>
      </c>
      <c r="C53" s="53" t="s">
        <v>124</v>
      </c>
      <c r="D53" s="53" t="s">
        <v>124</v>
      </c>
      <c r="E53" s="53" t="s">
        <v>124</v>
      </c>
      <c r="F53" s="54">
        <f>AVERAGE(F5:F52)</f>
        <v>31.064281798245627</v>
      </c>
      <c r="G53" s="53" t="s">
        <v>124</v>
      </c>
      <c r="H53" s="53" t="s">
        <v>124</v>
      </c>
      <c r="I53" s="53" t="s">
        <v>124</v>
      </c>
      <c r="J53" s="53" t="s">
        <v>124</v>
      </c>
      <c r="K53" s="54">
        <f>AVERAGE(K5:K52)</f>
        <v>840</v>
      </c>
      <c r="L53" s="53" t="s">
        <v>124</v>
      </c>
      <c r="M53" s="54">
        <f>AVERAGE(M5:M52)</f>
        <v>63.988276670102074</v>
      </c>
      <c r="N53" s="55">
        <f>AVERAGE(N5:N52)</f>
        <v>1418615.5208333333</v>
      </c>
      <c r="O53" s="56" t="s">
        <v>125</v>
      </c>
      <c r="P53" s="56" t="s">
        <v>125</v>
      </c>
      <c r="Q53" s="56" t="s">
        <v>125</v>
      </c>
      <c r="R53" s="56" t="s">
        <v>125</v>
      </c>
      <c r="S53" s="54">
        <f>AVERAGE(S5:S52)</f>
        <v>537.7083333333334</v>
      </c>
      <c r="T53" s="55">
        <f>AVERAGE(T5:T52)</f>
        <v>2631.4583333333335</v>
      </c>
      <c r="U53" s="56" t="s">
        <v>125</v>
      </c>
      <c r="V53" s="57">
        <f>AVERAGE(V5:V52)</f>
        <v>79.52083333333333</v>
      </c>
      <c r="W53" s="57">
        <f>AVERAGE(W5:W52)</f>
        <v>8.975000000000001</v>
      </c>
      <c r="X53" s="57">
        <f>AVERAGE(X5:X52)</f>
        <v>2.3812500000000005</v>
      </c>
      <c r="Y53" s="57">
        <f>AVERAGE(Y5:Y52)</f>
        <v>76.87291666666667</v>
      </c>
      <c r="Z53" s="56" t="s">
        <v>125</v>
      </c>
      <c r="AA53" s="58">
        <f aca="true" t="shared" si="3" ref="AA53:AJ53">AVERAGE(AA5:AA52)</f>
        <v>9.354166666666666</v>
      </c>
      <c r="AB53" s="59">
        <f t="shared" si="3"/>
        <v>4.125</v>
      </c>
      <c r="AC53" s="59">
        <f t="shared" si="3"/>
        <v>4.833333333333333</v>
      </c>
      <c r="AD53" s="59">
        <f t="shared" si="3"/>
        <v>4.833333333333333</v>
      </c>
      <c r="AE53" s="59">
        <f t="shared" si="3"/>
        <v>4.833333333333333</v>
      </c>
      <c r="AF53" s="59">
        <f t="shared" si="3"/>
        <v>4.875</v>
      </c>
      <c r="AG53" s="59">
        <f t="shared" si="3"/>
        <v>4.833333333333333</v>
      </c>
      <c r="AH53" s="59">
        <f t="shared" si="3"/>
        <v>2.9166666666666665</v>
      </c>
      <c r="AI53" s="59">
        <f t="shared" si="3"/>
        <v>5</v>
      </c>
      <c r="AJ53" s="59">
        <f t="shared" si="3"/>
        <v>5</v>
      </c>
      <c r="AK53" s="56" t="s">
        <v>125</v>
      </c>
      <c r="AL53" s="56" t="s">
        <v>125</v>
      </c>
      <c r="AM53" s="56" t="s">
        <v>125</v>
      </c>
      <c r="AN53" s="60"/>
      <c r="AO53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54:J65536 G2:J52 K2:K65536 M2:O65536 L2:L52 L54:L65536"/>
    <dataValidation allowBlank="1" showInputMessage="1" showErrorMessage="1" imeMode="fullKatakana" sqref="R5:R52"/>
    <dataValidation allowBlank="1" showInputMessage="1" showErrorMessage="1" imeMode="on" sqref="C3:C4 D4:E4 B4 Q4:R4 Q5:Q52 P2:P65536 AN5:AN52 AK5:AK52 B5:E52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2023-11-14T06:34:22Z</dcterms:created>
  <dcterms:modified xsi:type="dcterms:W3CDTF">2023-11-14T06:34:40Z</dcterms:modified>
  <cp:category/>
  <cp:version/>
  <cp:contentType/>
  <cp:contentStatus/>
</cp:coreProperties>
</file>