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<sst xmlns="http://schemas.openxmlformats.org/spreadsheetml/2006/main" count="165" uniqueCount="85">
  <si>
    <t>東京食肉市場</t>
  </si>
  <si>
    <t>＜新潟＞　02月14日　令和5年度　三県合同枝肉研究会（宮城・青森・新潟）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</si>
  <si>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</si>
  <si>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</si>
  <si>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</si>
  <si>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</si>
  <si>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</si>
  <si>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</si>
  <si>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</si>
  <si>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</si>
  <si>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</si>
  <si>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</si>
  <si>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</si>
  <si>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</si>
  <si>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</si>
  <si>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</si>
  <si>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</si>
  <si>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</si>
  <si>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</si>
  <si>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</si>
  <si>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</si>
  <si>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</si>
  <si>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</si>
  <si>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</si>
  <si>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</si>
  <si>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</si>
  <si>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</si>
  <si>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</si>
  <si>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</si>
  <si>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</si>
  <si>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</si>
  <si>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</si>
  <si>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</si>
  <si>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</si>
  <si>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</si>
  <si>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</si>
  <si>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</si>
  <si>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</si>
  <si>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</si>
  <si>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</si>
  <si>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</si>
  <si>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</si>
  <si>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</si>
  <si>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</si>
  <si>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</si>
  <si>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</si>
  <si>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</si>
  <si>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紀多福</t>
  </si>
  <si>
    <t>美津照重</t>
  </si>
  <si>
    <t>安福久</t>
  </si>
  <si>
    <t>新潟・にいがた岩船</t>
  </si>
  <si>
    <t>和</t>
  </si>
  <si>
    <t>ﾒｽ</t>
  </si>
  <si>
    <t>A5</t>
  </si>
  <si>
    <t>越照昌</t>
  </si>
  <si>
    <t>勝乃幸</t>
  </si>
  <si>
    <t>隆之国</t>
  </si>
  <si>
    <t>ﾇｷ</t>
  </si>
  <si>
    <t>福増</t>
  </si>
  <si>
    <t>安糸福</t>
  </si>
  <si>
    <t>勝忠平</t>
  </si>
  <si>
    <t>2+</t>
  </si>
  <si>
    <t>聖香藤</t>
  </si>
  <si>
    <t>平茂勝</t>
  </si>
  <si>
    <t>ｲ</t>
  </si>
  <si>
    <t>ﾊﾞﾗ</t>
  </si>
  <si>
    <t>百合白清2</t>
  </si>
  <si>
    <t>第1花国</t>
  </si>
  <si>
    <t>A4</t>
  </si>
  <si>
    <t>2-</t>
  </si>
  <si>
    <t>平茂晴</t>
  </si>
  <si>
    <t>1+</t>
  </si>
  <si>
    <t>優良賞</t>
  </si>
  <si>
    <r>
      <t>安福1</t>
    </r>
    <r>
      <rPr>
        <sz val="11"/>
        <rFont val="ＭＳ Ｐゴシック"/>
        <family val="3"/>
      </rPr>
      <t>65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>9</t>
    </r>
  </si>
  <si>
    <t>百合茂</t>
  </si>
  <si>
    <t>茂福久</t>
  </si>
  <si>
    <t>安平</t>
  </si>
  <si>
    <t>花清光</t>
  </si>
  <si>
    <t>芳之国</t>
  </si>
  <si>
    <t>美津北平</t>
  </si>
  <si>
    <t>安平照</t>
  </si>
  <si>
    <t>3-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</si>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</sst>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2.01_\06_3_&#25522;&#36617;2402&#20316;&#26989;&#28168;\1&#65294;&#20316;&#26989;&#12501;&#12449;&#12452;&#12523;\2402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1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5" t="s">
        <v>47</v>
      </c>
      <c r="D5" s="35" t="s">
        <v>48</v>
      </c>
      <c r="E5" s="35" t="s">
        <v>49</v>
      </c>
      <c r="F5" s="36">
        <v>28.914473684210527</v>
      </c>
      <c r="G5" s="37"/>
      <c r="H5" s="38"/>
      <c r="I5" s="39"/>
      <c r="J5" s="38"/>
      <c r="K5" s="40"/>
      <c r="L5" s="41"/>
      <c r="M5" s="42"/>
      <c r="N5" s="43">
        <f>S5*T5</f>
        <v>1292340</v>
      </c>
      <c r="O5" s="44">
        <v>45333</v>
      </c>
      <c r="P5" s="34" t="s">
        <v>50</v>
      </c>
      <c r="Q5" s="45" t="s">
        <v>51</v>
      </c>
      <c r="R5" s="46" t="s">
        <v>52</v>
      </c>
      <c r="S5" s="38">
        <v>476</v>
      </c>
      <c r="T5" s="43">
        <v>2715</v>
      </c>
      <c r="U5" s="47" t="s">
        <v>53</v>
      </c>
      <c r="V5" s="38">
        <v>61</v>
      </c>
      <c r="W5" s="42">
        <v>7.6</v>
      </c>
      <c r="X5" s="36">
        <v>2.8</v>
      </c>
      <c r="Y5" s="36">
        <v>74</v>
      </c>
      <c r="Z5" s="48">
        <v>3</v>
      </c>
      <c r="AA5" s="49">
        <v>10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5"/>
      <c r="C6" s="35" t="s">
        <v>54</v>
      </c>
      <c r="D6" s="35" t="s">
        <v>55</v>
      </c>
      <c r="E6" s="35" t="s">
        <v>56</v>
      </c>
      <c r="F6" s="36">
        <v>30.263157894736842</v>
      </c>
      <c r="G6" s="37"/>
      <c r="H6" s="38"/>
      <c r="I6" s="39"/>
      <c r="J6" s="38"/>
      <c r="K6" s="40"/>
      <c r="L6" s="41"/>
      <c r="M6" s="42"/>
      <c r="N6" s="43">
        <f aca="true" t="shared" si="0" ref="N6:N16">S6*T6</f>
        <v>1200087</v>
      </c>
      <c r="O6" s="44">
        <f>$O$5</f>
        <v>45333</v>
      </c>
      <c r="P6" s="34" t="s">
        <v>50</v>
      </c>
      <c r="Q6" s="45" t="s">
        <v>51</v>
      </c>
      <c r="R6" s="45" t="s">
        <v>57</v>
      </c>
      <c r="S6" s="38">
        <v>443</v>
      </c>
      <c r="T6" s="43">
        <v>2709</v>
      </c>
      <c r="U6" s="47" t="s">
        <v>53</v>
      </c>
      <c r="V6" s="38">
        <v>66</v>
      </c>
      <c r="W6" s="42">
        <v>8.4</v>
      </c>
      <c r="X6" s="36">
        <v>1.5</v>
      </c>
      <c r="Y6" s="36">
        <v>76.7</v>
      </c>
      <c r="Z6" s="48">
        <v>4</v>
      </c>
      <c r="AA6" s="49">
        <v>11</v>
      </c>
      <c r="AB6" s="47">
        <v>3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/>
      <c r="C7" s="35" t="s">
        <v>58</v>
      </c>
      <c r="D7" s="35" t="s">
        <v>59</v>
      </c>
      <c r="E7" s="35" t="s">
        <v>60</v>
      </c>
      <c r="F7" s="36">
        <v>28.947368421052634</v>
      </c>
      <c r="G7" s="37"/>
      <c r="H7" s="38"/>
      <c r="I7" s="39"/>
      <c r="J7" s="38"/>
      <c r="K7" s="40"/>
      <c r="L7" s="41"/>
      <c r="M7" s="42"/>
      <c r="N7" s="43">
        <f t="shared" si="0"/>
        <v>1300236</v>
      </c>
      <c r="O7" s="44">
        <f aca="true" t="shared" si="1" ref="O7:O16">$O$5</f>
        <v>45333</v>
      </c>
      <c r="P7" s="34" t="s">
        <v>50</v>
      </c>
      <c r="Q7" s="45" t="s">
        <v>51</v>
      </c>
      <c r="R7" s="45" t="s">
        <v>57</v>
      </c>
      <c r="S7" s="38">
        <v>483</v>
      </c>
      <c r="T7" s="43">
        <v>2692</v>
      </c>
      <c r="U7" s="47" t="s">
        <v>53</v>
      </c>
      <c r="V7" s="38">
        <v>55</v>
      </c>
      <c r="W7" s="42">
        <v>8.3</v>
      </c>
      <c r="X7" s="36">
        <v>3.3</v>
      </c>
      <c r="Y7" s="36">
        <v>73</v>
      </c>
      <c r="Z7" s="48" t="s">
        <v>61</v>
      </c>
      <c r="AA7" s="49">
        <v>8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/>
      <c r="C8" s="35" t="s">
        <v>62</v>
      </c>
      <c r="D8" s="35" t="s">
        <v>58</v>
      </c>
      <c r="E8" s="35" t="s">
        <v>63</v>
      </c>
      <c r="F8" s="36">
        <v>29.04605263157895</v>
      </c>
      <c r="G8" s="37"/>
      <c r="H8" s="38"/>
      <c r="I8" s="39"/>
      <c r="J8" s="38"/>
      <c r="K8" s="40"/>
      <c r="L8" s="41"/>
      <c r="M8" s="42"/>
      <c r="N8" s="43">
        <f t="shared" si="0"/>
        <v>1300236</v>
      </c>
      <c r="O8" s="44">
        <f t="shared" si="1"/>
        <v>45333</v>
      </c>
      <c r="P8" s="34" t="s">
        <v>50</v>
      </c>
      <c r="Q8" s="45" t="s">
        <v>51</v>
      </c>
      <c r="R8" s="45" t="s">
        <v>57</v>
      </c>
      <c r="S8" s="38">
        <v>483</v>
      </c>
      <c r="T8" s="43">
        <v>2692</v>
      </c>
      <c r="U8" s="47" t="s">
        <v>53</v>
      </c>
      <c r="V8" s="38">
        <v>54</v>
      </c>
      <c r="W8" s="42">
        <v>7.8</v>
      </c>
      <c r="X8" s="36">
        <v>1.5</v>
      </c>
      <c r="Y8" s="36">
        <v>74.3</v>
      </c>
      <c r="Z8" s="48" t="s">
        <v>61</v>
      </c>
      <c r="AA8" s="49">
        <v>8</v>
      </c>
      <c r="AB8" s="47">
        <v>4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6" t="s">
        <v>64</v>
      </c>
      <c r="AL8" s="45"/>
      <c r="AM8" s="45"/>
      <c r="AN8" s="50" t="s">
        <v>65</v>
      </c>
      <c r="AO8" s="50"/>
      <c r="AP8" s="51"/>
      <c r="AQ8" s="51"/>
    </row>
    <row r="9" spans="1:43" s="6" customFormat="1" ht="15" customHeight="1">
      <c r="A9" s="33">
        <v>5</v>
      </c>
      <c r="B9" s="35"/>
      <c r="C9" s="35" t="s">
        <v>48</v>
      </c>
      <c r="D9" s="34" t="s">
        <v>66</v>
      </c>
      <c r="E9" s="34" t="s">
        <v>67</v>
      </c>
      <c r="F9" s="36">
        <v>30.625</v>
      </c>
      <c r="G9" s="37"/>
      <c r="H9" s="38"/>
      <c r="I9" s="39"/>
      <c r="J9" s="38"/>
      <c r="K9" s="40"/>
      <c r="L9" s="41"/>
      <c r="M9" s="42"/>
      <c r="N9" s="43">
        <f t="shared" si="0"/>
        <v>1075648</v>
      </c>
      <c r="O9" s="44">
        <f t="shared" si="1"/>
        <v>45333</v>
      </c>
      <c r="P9" s="34" t="s">
        <v>50</v>
      </c>
      <c r="Q9" s="45" t="s">
        <v>51</v>
      </c>
      <c r="R9" s="45" t="s">
        <v>57</v>
      </c>
      <c r="S9" s="38">
        <v>448</v>
      </c>
      <c r="T9" s="43">
        <v>2401</v>
      </c>
      <c r="U9" s="47" t="s">
        <v>68</v>
      </c>
      <c r="V9" s="38">
        <v>56</v>
      </c>
      <c r="W9" s="42">
        <v>7.7</v>
      </c>
      <c r="X9" s="36">
        <v>2.8</v>
      </c>
      <c r="Y9" s="36">
        <v>73.7</v>
      </c>
      <c r="Z9" s="48" t="s">
        <v>69</v>
      </c>
      <c r="AA9" s="49">
        <v>6</v>
      </c>
      <c r="AB9" s="47">
        <v>4</v>
      </c>
      <c r="AC9" s="47">
        <v>4</v>
      </c>
      <c r="AD9" s="47">
        <v>4</v>
      </c>
      <c r="AE9" s="47">
        <v>4</v>
      </c>
      <c r="AF9" s="47">
        <v>4</v>
      </c>
      <c r="AG9" s="47">
        <v>4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/>
      <c r="AP9" s="51"/>
      <c r="AQ9" s="51"/>
    </row>
    <row r="10" spans="1:43" s="6" customFormat="1" ht="15" customHeight="1">
      <c r="A10" s="33">
        <v>6</v>
      </c>
      <c r="B10" s="35"/>
      <c r="C10" s="35" t="s">
        <v>58</v>
      </c>
      <c r="D10" s="35" t="s">
        <v>70</v>
      </c>
      <c r="E10" s="35" t="s">
        <v>63</v>
      </c>
      <c r="F10" s="36">
        <v>30.263157894736842</v>
      </c>
      <c r="G10" s="37"/>
      <c r="H10" s="38"/>
      <c r="I10" s="39"/>
      <c r="J10" s="38"/>
      <c r="K10" s="40"/>
      <c r="L10" s="41"/>
      <c r="M10" s="42"/>
      <c r="N10" s="43">
        <f t="shared" si="0"/>
        <v>1203840</v>
      </c>
      <c r="O10" s="44">
        <f t="shared" si="1"/>
        <v>45333</v>
      </c>
      <c r="P10" s="34" t="s">
        <v>50</v>
      </c>
      <c r="Q10" s="45" t="s">
        <v>51</v>
      </c>
      <c r="R10" s="45" t="s">
        <v>57</v>
      </c>
      <c r="S10" s="38">
        <v>480</v>
      </c>
      <c r="T10" s="43">
        <v>2508</v>
      </c>
      <c r="U10" s="47" t="s">
        <v>68</v>
      </c>
      <c r="V10" s="38">
        <v>64</v>
      </c>
      <c r="W10" s="42">
        <v>9.2</v>
      </c>
      <c r="X10" s="36">
        <v>1.8</v>
      </c>
      <c r="Y10" s="36">
        <v>76.2</v>
      </c>
      <c r="Z10" s="48" t="s">
        <v>71</v>
      </c>
      <c r="AA10" s="49">
        <v>5</v>
      </c>
      <c r="AB10" s="47">
        <v>4</v>
      </c>
      <c r="AC10" s="47">
        <v>4</v>
      </c>
      <c r="AD10" s="47">
        <v>4</v>
      </c>
      <c r="AE10" s="47">
        <v>4</v>
      </c>
      <c r="AF10" s="47">
        <v>4</v>
      </c>
      <c r="AG10" s="47">
        <v>4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/>
      <c r="C11" s="35" t="s">
        <v>47</v>
      </c>
      <c r="D11" s="35" t="s">
        <v>48</v>
      </c>
      <c r="E11" s="35" t="s">
        <v>49</v>
      </c>
      <c r="F11" s="36">
        <v>28.68421052631579</v>
      </c>
      <c r="G11" s="37"/>
      <c r="H11" s="38"/>
      <c r="I11" s="39"/>
      <c r="J11" s="38"/>
      <c r="K11" s="40"/>
      <c r="L11" s="41"/>
      <c r="M11" s="42"/>
      <c r="N11" s="43">
        <f t="shared" si="0"/>
        <v>1217760</v>
      </c>
      <c r="O11" s="44">
        <f t="shared" si="1"/>
        <v>45333</v>
      </c>
      <c r="P11" s="34" t="s">
        <v>50</v>
      </c>
      <c r="Q11" s="45" t="s">
        <v>51</v>
      </c>
      <c r="R11" s="45" t="s">
        <v>57</v>
      </c>
      <c r="S11" s="38">
        <v>430</v>
      </c>
      <c r="T11" s="43">
        <v>2832</v>
      </c>
      <c r="U11" s="47" t="s">
        <v>53</v>
      </c>
      <c r="V11" s="38">
        <v>71</v>
      </c>
      <c r="W11" s="42">
        <v>6.8</v>
      </c>
      <c r="X11" s="36">
        <v>1.4</v>
      </c>
      <c r="Y11" s="36">
        <v>76.5</v>
      </c>
      <c r="Z11" s="48">
        <v>5</v>
      </c>
      <c r="AA11" s="49">
        <v>12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2</v>
      </c>
      <c r="AI11" s="47">
        <v>5</v>
      </c>
      <c r="AJ11" s="47">
        <v>5</v>
      </c>
      <c r="AK11" s="45"/>
      <c r="AL11" s="45"/>
      <c r="AM11" s="45"/>
      <c r="AN11" s="35"/>
      <c r="AO11" s="34" t="s">
        <v>72</v>
      </c>
      <c r="AP11" s="51"/>
      <c r="AQ11" s="51"/>
    </row>
    <row r="12" spans="1:43" s="6" customFormat="1" ht="15" customHeight="1">
      <c r="A12" s="33">
        <v>8</v>
      </c>
      <c r="B12" s="35"/>
      <c r="C12" s="35" t="s">
        <v>48</v>
      </c>
      <c r="D12" s="35" t="s">
        <v>63</v>
      </c>
      <c r="E12" s="34" t="s">
        <v>73</v>
      </c>
      <c r="F12" s="36">
        <v>30.592105263157897</v>
      </c>
      <c r="G12" s="37"/>
      <c r="H12" s="38"/>
      <c r="I12" s="39"/>
      <c r="J12" s="38"/>
      <c r="K12" s="40"/>
      <c r="L12" s="41"/>
      <c r="M12" s="42"/>
      <c r="N12" s="43">
        <f t="shared" si="0"/>
        <v>1164698</v>
      </c>
      <c r="O12" s="44">
        <f t="shared" si="1"/>
        <v>45333</v>
      </c>
      <c r="P12" s="34" t="s">
        <v>50</v>
      </c>
      <c r="Q12" s="45" t="s">
        <v>51</v>
      </c>
      <c r="R12" s="45" t="s">
        <v>57</v>
      </c>
      <c r="S12" s="38">
        <v>467</v>
      </c>
      <c r="T12" s="43">
        <v>2494</v>
      </c>
      <c r="U12" s="47" t="s">
        <v>68</v>
      </c>
      <c r="V12" s="38">
        <v>57</v>
      </c>
      <c r="W12" s="42">
        <v>7.8</v>
      </c>
      <c r="X12" s="36">
        <v>1.7</v>
      </c>
      <c r="Y12" s="36">
        <v>74.6</v>
      </c>
      <c r="Z12" s="48" t="s">
        <v>71</v>
      </c>
      <c r="AA12" s="49">
        <v>5</v>
      </c>
      <c r="AB12" s="47">
        <v>5</v>
      </c>
      <c r="AC12" s="47">
        <v>4</v>
      </c>
      <c r="AD12" s="47">
        <v>4</v>
      </c>
      <c r="AE12" s="47">
        <v>4</v>
      </c>
      <c r="AF12" s="47">
        <v>4</v>
      </c>
      <c r="AG12" s="47">
        <v>4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/>
      <c r="C13" s="35" t="s">
        <v>48</v>
      </c>
      <c r="D13" s="35" t="s">
        <v>74</v>
      </c>
      <c r="E13" s="35" t="s">
        <v>49</v>
      </c>
      <c r="F13" s="36">
        <v>29.967105263157897</v>
      </c>
      <c r="G13" s="37"/>
      <c r="H13" s="38"/>
      <c r="I13" s="39"/>
      <c r="J13" s="38"/>
      <c r="K13" s="40"/>
      <c r="L13" s="41"/>
      <c r="M13" s="42"/>
      <c r="N13" s="43">
        <f t="shared" si="0"/>
        <v>1511096</v>
      </c>
      <c r="O13" s="44">
        <f t="shared" si="1"/>
        <v>45333</v>
      </c>
      <c r="P13" s="34" t="s">
        <v>50</v>
      </c>
      <c r="Q13" s="45" t="s">
        <v>51</v>
      </c>
      <c r="R13" s="45" t="s">
        <v>57</v>
      </c>
      <c r="S13" s="38">
        <v>542</v>
      </c>
      <c r="T13" s="43">
        <v>2788</v>
      </c>
      <c r="U13" s="47" t="s">
        <v>53</v>
      </c>
      <c r="V13" s="38">
        <v>74</v>
      </c>
      <c r="W13" s="42">
        <v>9.3</v>
      </c>
      <c r="X13" s="36">
        <v>3.6</v>
      </c>
      <c r="Y13" s="36">
        <v>75.2</v>
      </c>
      <c r="Z13" s="48">
        <v>5</v>
      </c>
      <c r="AA13" s="49">
        <v>12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4" t="s">
        <v>72</v>
      </c>
      <c r="AP13" s="51"/>
      <c r="AQ13" s="51"/>
    </row>
    <row r="14" spans="1:43" s="6" customFormat="1" ht="15" customHeight="1">
      <c r="A14" s="33">
        <v>10</v>
      </c>
      <c r="B14" s="35"/>
      <c r="C14" s="35" t="s">
        <v>75</v>
      </c>
      <c r="D14" s="35" t="s">
        <v>63</v>
      </c>
      <c r="E14" s="35" t="s">
        <v>76</v>
      </c>
      <c r="F14" s="36">
        <v>29.078947368421055</v>
      </c>
      <c r="G14" s="37"/>
      <c r="H14" s="38"/>
      <c r="I14" s="39"/>
      <c r="J14" s="38"/>
      <c r="K14" s="40"/>
      <c r="L14" s="41"/>
      <c r="M14" s="42"/>
      <c r="N14" s="43">
        <f t="shared" si="0"/>
        <v>991899</v>
      </c>
      <c r="O14" s="44">
        <f t="shared" si="1"/>
        <v>45333</v>
      </c>
      <c r="P14" s="34" t="s">
        <v>50</v>
      </c>
      <c r="Q14" s="45" t="s">
        <v>51</v>
      </c>
      <c r="R14" s="45" t="s">
        <v>57</v>
      </c>
      <c r="S14" s="38">
        <v>459</v>
      </c>
      <c r="T14" s="43">
        <v>2161</v>
      </c>
      <c r="U14" s="47" t="s">
        <v>68</v>
      </c>
      <c r="V14" s="38">
        <v>64</v>
      </c>
      <c r="W14" s="42">
        <v>7.3</v>
      </c>
      <c r="X14" s="36">
        <v>1.1</v>
      </c>
      <c r="Y14" s="36">
        <v>75.9</v>
      </c>
      <c r="Z14" s="48" t="s">
        <v>61</v>
      </c>
      <c r="AA14" s="49">
        <v>8</v>
      </c>
      <c r="AB14" s="47">
        <v>5</v>
      </c>
      <c r="AC14" s="47">
        <v>4</v>
      </c>
      <c r="AD14" s="47">
        <v>4</v>
      </c>
      <c r="AE14" s="47">
        <v>4</v>
      </c>
      <c r="AF14" s="47">
        <v>5</v>
      </c>
      <c r="AG14" s="47">
        <v>4</v>
      </c>
      <c r="AH14" s="47">
        <v>2</v>
      </c>
      <c r="AI14" s="47">
        <v>4</v>
      </c>
      <c r="AJ14" s="47">
        <v>4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/>
      <c r="C15" s="35" t="s">
        <v>47</v>
      </c>
      <c r="D15" s="35" t="s">
        <v>77</v>
      </c>
      <c r="E15" s="35" t="s">
        <v>78</v>
      </c>
      <c r="F15" s="36">
        <v>29.440789473684212</v>
      </c>
      <c r="G15" s="37"/>
      <c r="H15" s="38"/>
      <c r="I15" s="39"/>
      <c r="J15" s="38"/>
      <c r="K15" s="40"/>
      <c r="L15" s="41"/>
      <c r="M15" s="42"/>
      <c r="N15" s="43">
        <f t="shared" si="0"/>
        <v>1222610</v>
      </c>
      <c r="O15" s="44">
        <f t="shared" si="1"/>
        <v>45333</v>
      </c>
      <c r="P15" s="34" t="s">
        <v>50</v>
      </c>
      <c r="Q15" s="45" t="s">
        <v>51</v>
      </c>
      <c r="R15" s="45" t="s">
        <v>57</v>
      </c>
      <c r="S15" s="38">
        <v>515</v>
      </c>
      <c r="T15" s="43">
        <v>2374</v>
      </c>
      <c r="U15" s="47" t="s">
        <v>68</v>
      </c>
      <c r="V15" s="38">
        <v>62</v>
      </c>
      <c r="W15" s="42">
        <v>7.6</v>
      </c>
      <c r="X15" s="36">
        <v>2.7</v>
      </c>
      <c r="Y15" s="36">
        <v>73.7</v>
      </c>
      <c r="Z15" s="48" t="s">
        <v>69</v>
      </c>
      <c r="AA15" s="49">
        <v>6</v>
      </c>
      <c r="AB15" s="47">
        <v>4</v>
      </c>
      <c r="AC15" s="47">
        <v>4</v>
      </c>
      <c r="AD15" s="47">
        <v>4</v>
      </c>
      <c r="AE15" s="47">
        <v>4</v>
      </c>
      <c r="AF15" s="47">
        <v>4</v>
      </c>
      <c r="AG15" s="47">
        <v>4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/>
      <c r="C16" s="35" t="s">
        <v>79</v>
      </c>
      <c r="D16" s="35" t="s">
        <v>80</v>
      </c>
      <c r="E16" s="35" t="s">
        <v>63</v>
      </c>
      <c r="F16" s="36">
        <v>31.282894736842106</v>
      </c>
      <c r="G16" s="38"/>
      <c r="H16" s="38"/>
      <c r="I16" s="39"/>
      <c r="J16" s="38"/>
      <c r="K16" s="40"/>
      <c r="L16" s="41"/>
      <c r="M16" s="42"/>
      <c r="N16" s="43">
        <f t="shared" si="0"/>
        <v>1428768</v>
      </c>
      <c r="O16" s="44">
        <f t="shared" si="1"/>
        <v>45333</v>
      </c>
      <c r="P16" s="34" t="s">
        <v>50</v>
      </c>
      <c r="Q16" s="45" t="s">
        <v>51</v>
      </c>
      <c r="R16" s="45" t="s">
        <v>57</v>
      </c>
      <c r="S16" s="38">
        <v>528</v>
      </c>
      <c r="T16" s="43">
        <v>2706</v>
      </c>
      <c r="U16" s="47" t="s">
        <v>53</v>
      </c>
      <c r="V16" s="38">
        <v>79</v>
      </c>
      <c r="W16" s="42">
        <v>9.2</v>
      </c>
      <c r="X16" s="36">
        <v>1.8</v>
      </c>
      <c r="Y16" s="36">
        <v>77.6</v>
      </c>
      <c r="Z16" s="48" t="s">
        <v>81</v>
      </c>
      <c r="AA16" s="49">
        <v>9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1" s="60" customFormat="1" ht="21.75" customHeight="1">
      <c r="A17" s="52" t="s">
        <v>82</v>
      </c>
      <c r="B17" s="52" t="s">
        <v>83</v>
      </c>
      <c r="C17" s="52" t="s">
        <v>83</v>
      </c>
      <c r="D17" s="52" t="s">
        <v>83</v>
      </c>
      <c r="E17" s="52" t="s">
        <v>83</v>
      </c>
      <c r="F17" s="53">
        <f>AVERAGE(F5:F16)</f>
        <v>29.75877192982456</v>
      </c>
      <c r="G17" s="52" t="s">
        <v>83</v>
      </c>
      <c r="H17" s="52" t="s">
        <v>83</v>
      </c>
      <c r="I17" s="52" t="s">
        <v>83</v>
      </c>
      <c r="J17" s="52" t="s">
        <v>83</v>
      </c>
      <c r="K17" s="52" t="s">
        <v>83</v>
      </c>
      <c r="L17" s="52" t="s">
        <v>83</v>
      </c>
      <c r="M17" s="52" t="s">
        <v>83</v>
      </c>
      <c r="N17" s="54">
        <f>AVERAGE(N5:N16)</f>
        <v>1242434.8333333333</v>
      </c>
      <c r="O17" s="55" t="s">
        <v>84</v>
      </c>
      <c r="P17" s="55" t="s">
        <v>84</v>
      </c>
      <c r="Q17" s="55" t="s">
        <v>84</v>
      </c>
      <c r="R17" s="55" t="s">
        <v>84</v>
      </c>
      <c r="S17" s="53">
        <f>AVERAGE(S5:S16)</f>
        <v>479.5</v>
      </c>
      <c r="T17" s="54">
        <f>AVERAGE(T5:T16)</f>
        <v>2589.3333333333335</v>
      </c>
      <c r="U17" s="55" t="s">
        <v>84</v>
      </c>
      <c r="V17" s="56">
        <f>AVERAGE(V5:V16)</f>
        <v>63.583333333333336</v>
      </c>
      <c r="W17" s="56">
        <f>AVERAGE(W5:W16)</f>
        <v>8.083333333333332</v>
      </c>
      <c r="X17" s="56">
        <f>AVERAGE(X5:X16)</f>
        <v>2.166666666666667</v>
      </c>
      <c r="Y17" s="56">
        <f>AVERAGE(Y5:Y16)</f>
        <v>75.11666666666667</v>
      </c>
      <c r="Z17" s="55" t="s">
        <v>84</v>
      </c>
      <c r="AA17" s="57">
        <f aca="true" t="shared" si="2" ref="AA17:AJ17">AVERAGE(AA5:AA16)</f>
        <v>8.333333333333334</v>
      </c>
      <c r="AB17" s="58">
        <f t="shared" si="2"/>
        <v>4.083333333333333</v>
      </c>
      <c r="AC17" s="58">
        <f t="shared" si="2"/>
        <v>4.583333333333333</v>
      </c>
      <c r="AD17" s="58">
        <f t="shared" si="2"/>
        <v>4.583333333333333</v>
      </c>
      <c r="AE17" s="58">
        <f t="shared" si="2"/>
        <v>4.583333333333333</v>
      </c>
      <c r="AF17" s="58">
        <f t="shared" si="2"/>
        <v>4.666666666666667</v>
      </c>
      <c r="AG17" s="58">
        <f t="shared" si="2"/>
        <v>4.583333333333333</v>
      </c>
      <c r="AH17" s="58">
        <f t="shared" si="2"/>
        <v>2.8333333333333335</v>
      </c>
      <c r="AI17" s="58">
        <f t="shared" si="2"/>
        <v>4.916666666666667</v>
      </c>
      <c r="AJ17" s="58">
        <f t="shared" si="2"/>
        <v>4.916666666666667</v>
      </c>
      <c r="AK17" s="55" t="s">
        <v>84</v>
      </c>
      <c r="AL17" s="55" t="s">
        <v>84</v>
      </c>
      <c r="AM17" s="55" t="s">
        <v>84</v>
      </c>
      <c r="AN17" s="59"/>
      <c r="AO17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16 G18:M65536"/>
    <dataValidation allowBlank="1" showInputMessage="1" showErrorMessage="1" imeMode="fullKatakana" sqref="R5:R16"/>
    <dataValidation allowBlank="1" showInputMessage="1" showErrorMessage="1" imeMode="on" sqref="C3:C4 D4:E4 B4 Q4:R4 Q5:Q16 B5:E16 AN5:AN16 AK5:AK1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2024-02-15T05:06:15Z</dcterms:created>
  <dcterms:modified xsi:type="dcterms:W3CDTF">2024-02-15T05:06:42Z</dcterms:modified>
  <cp:category/>
  <cp:version/>
  <cp:contentType/>
  <cp:contentStatus/>
</cp:coreProperties>
</file>