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<sst xmlns="http://schemas.openxmlformats.org/spreadsheetml/2006/main" count="664" uniqueCount="183">
  <si>
    <t>東京食肉市場</t>
  </si>
  <si>
    <t>＜全農＞　02月19日　第56回　肉用牛枝肉共励会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</si>
  <si>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</si>
  <si>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</si>
  <si>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</si>
  <si>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</si>
  <si>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</si>
  <si>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</si>
  <si>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</si>
  <si>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</si>
  <si>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</si>
  <si>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</si>
  <si>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</si>
  <si>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</si>
  <si>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</si>
  <si>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</si>
  <si>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</si>
  <si>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</si>
  <si>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</si>
  <si>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</si>
  <si>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</si>
  <si>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</si>
  <si>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</si>
  <si>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</si>
  <si>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</si>
  <si>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</si>
  <si>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</si>
  <si>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</si>
  <si>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</si>
  <si>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</si>
  <si>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</si>
  <si>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</si>
  <si>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</si>
  <si>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</si>
  <si>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</si>
  <si>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</si>
  <si>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</si>
  <si>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</si>
  <si>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</si>
  <si>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</si>
  <si>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</si>
  <si>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</si>
  <si>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</si>
  <si>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</si>
  <si>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</si>
  <si>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</si>
  <si>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</si>
  <si>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</si>
  <si>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秋田県</t>
  </si>
  <si>
    <t>諒太郎</t>
  </si>
  <si>
    <t>篤桜</t>
  </si>
  <si>
    <t>安福165の9</t>
  </si>
  <si>
    <t>秋田・秋田協会</t>
  </si>
  <si>
    <t>和</t>
  </si>
  <si>
    <t>ﾇｷ</t>
  </si>
  <si>
    <t>A4</t>
  </si>
  <si>
    <t/>
  </si>
  <si>
    <t>百合茂</t>
  </si>
  <si>
    <t>第1花国</t>
  </si>
  <si>
    <t>美津福</t>
  </si>
  <si>
    <t>B4</t>
  </si>
  <si>
    <t>ｶ</t>
  </si>
  <si>
    <t>ﾊﾞﾗ</t>
  </si>
  <si>
    <t>百合白清2</t>
  </si>
  <si>
    <t>安福久</t>
  </si>
  <si>
    <t>勝忠平</t>
  </si>
  <si>
    <t>1+</t>
  </si>
  <si>
    <t>美国桜</t>
  </si>
  <si>
    <t>A5</t>
  </si>
  <si>
    <t>3-</t>
  </si>
  <si>
    <t>隆之国</t>
  </si>
  <si>
    <t>北国7の8</t>
  </si>
  <si>
    <t>福華1</t>
  </si>
  <si>
    <t>平茂勝</t>
  </si>
  <si>
    <t>ｱ</t>
  </si>
  <si>
    <t>ﾛｰｽ</t>
  </si>
  <si>
    <t>岩手県</t>
  </si>
  <si>
    <t>福乃百合</t>
  </si>
  <si>
    <t>安糸福</t>
  </si>
  <si>
    <t>優良賞</t>
  </si>
  <si>
    <t>糸福(鹿児島)</t>
  </si>
  <si>
    <t>2+</t>
  </si>
  <si>
    <t>北海道</t>
  </si>
  <si>
    <t>若百合</t>
  </si>
  <si>
    <t>安平照</t>
  </si>
  <si>
    <t>茨城・茨城畜連</t>
  </si>
  <si>
    <t>光平照</t>
  </si>
  <si>
    <t>ｲ</t>
  </si>
  <si>
    <t>花国安福</t>
  </si>
  <si>
    <t>栃木県</t>
  </si>
  <si>
    <t>茂洋美</t>
  </si>
  <si>
    <t>安平</t>
  </si>
  <si>
    <t>茨城県</t>
  </si>
  <si>
    <t>北国関7</t>
  </si>
  <si>
    <t>金幸</t>
  </si>
  <si>
    <t>ｴ,ｳ</t>
  </si>
  <si>
    <t>ﾊﾞﾗ,ﾊﾞﾗ</t>
  </si>
  <si>
    <t>美津照重</t>
  </si>
  <si>
    <t>北国関7</t>
  </si>
  <si>
    <t>青森県</t>
  </si>
  <si>
    <t>安福久</t>
  </si>
  <si>
    <t>茂久桜</t>
  </si>
  <si>
    <t>聖香藤</t>
  </si>
  <si>
    <t>金安平</t>
  </si>
  <si>
    <t>梅栄福</t>
  </si>
  <si>
    <t>耕富士</t>
  </si>
  <si>
    <t>勝平正</t>
  </si>
  <si>
    <t>栃木県</t>
  </si>
  <si>
    <t>諒太郎</t>
  </si>
  <si>
    <t>安福久</t>
  </si>
  <si>
    <t>安糸福</t>
  </si>
  <si>
    <t>栃木・なすの</t>
  </si>
  <si>
    <t>優秀賞１席</t>
  </si>
  <si>
    <t>美津百合</t>
  </si>
  <si>
    <t>芳之国</t>
  </si>
  <si>
    <t>優秀賞2席</t>
  </si>
  <si>
    <t>百合久</t>
  </si>
  <si>
    <t>隆之国</t>
  </si>
  <si>
    <t>平茂勝</t>
  </si>
  <si>
    <t>幸紀雄</t>
  </si>
  <si>
    <t>平茂晴</t>
  </si>
  <si>
    <t>百合茂</t>
  </si>
  <si>
    <t>優秀賞5席</t>
  </si>
  <si>
    <t>長崎県</t>
  </si>
  <si>
    <t>金太郎3</t>
  </si>
  <si>
    <t>栃木・しおのや</t>
  </si>
  <si>
    <t>栃木・なす南</t>
  </si>
  <si>
    <t>福島県</t>
  </si>
  <si>
    <t>美国桜</t>
  </si>
  <si>
    <t>安福久</t>
  </si>
  <si>
    <t>勝忠平</t>
  </si>
  <si>
    <t>栃木・うつのみや</t>
  </si>
  <si>
    <t>福安照</t>
  </si>
  <si>
    <t>美国桜</t>
  </si>
  <si>
    <t>安福久</t>
  </si>
  <si>
    <t>岩手県</t>
  </si>
  <si>
    <t>福久幸</t>
  </si>
  <si>
    <t>美穂国</t>
  </si>
  <si>
    <t>美国桜</t>
  </si>
  <si>
    <t>栃木・かみつが</t>
  </si>
  <si>
    <t>直太郎</t>
  </si>
  <si>
    <t>美津照重</t>
  </si>
  <si>
    <t>栃木・しもつけ</t>
  </si>
  <si>
    <t>華春福</t>
  </si>
  <si>
    <t>北海道</t>
  </si>
  <si>
    <t>花国安福</t>
  </si>
  <si>
    <t>勝忠平</t>
  </si>
  <si>
    <t>栃木・おやま</t>
  </si>
  <si>
    <t>2-</t>
  </si>
  <si>
    <t>茨城県</t>
  </si>
  <si>
    <t>北国関7</t>
  </si>
  <si>
    <t>優秀賞4席</t>
  </si>
  <si>
    <t>栃木・佐野</t>
  </si>
  <si>
    <t>福島・会津よつば</t>
  </si>
  <si>
    <t>ｴ</t>
  </si>
  <si>
    <t>鹿児島</t>
  </si>
  <si>
    <t>百合白清2</t>
  </si>
  <si>
    <t>福之国</t>
  </si>
  <si>
    <t>優秀賞3席</t>
  </si>
  <si>
    <t>勝早桜5</t>
  </si>
  <si>
    <t>日向国</t>
  </si>
  <si>
    <t>福島・美土里耕産</t>
  </si>
  <si>
    <t>勝乃幸</t>
  </si>
  <si>
    <t>茂洋</t>
  </si>
  <si>
    <t>ｽﾈ</t>
  </si>
  <si>
    <t>金幸</t>
  </si>
  <si>
    <t>福島・ふくしま未来</t>
  </si>
  <si>
    <t>第1花国</t>
  </si>
  <si>
    <t>最優秀賞</t>
  </si>
  <si>
    <t>紀多福</t>
  </si>
  <si>
    <t>福島・福島さくら</t>
  </si>
  <si>
    <t>徳久福</t>
  </si>
  <si>
    <t>秋忠平</t>
  </si>
  <si>
    <t>福島・夢みなみ</t>
  </si>
  <si>
    <t>福増</t>
  </si>
  <si>
    <t>白鵬85の3</t>
  </si>
  <si>
    <t>北平安</t>
  </si>
  <si>
    <t>華春久</t>
  </si>
  <si>
    <t>菊福秀</t>
  </si>
  <si>
    <t>福島・東西しらかわ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</si>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</sst>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2.01\13_&#25522;&#36617;2102\1&#65294;&#20316;&#26989;&#12501;&#12449;&#12452;&#12523;\2102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4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28.453947368421055</v>
      </c>
      <c r="G5" s="39"/>
      <c r="H5" s="40"/>
      <c r="I5" s="41"/>
      <c r="J5" s="40"/>
      <c r="K5" s="42">
        <v>843</v>
      </c>
      <c r="L5" s="43"/>
      <c r="M5" s="44">
        <f>T5/K5*100</f>
        <v>64.1755634638197</v>
      </c>
      <c r="N5" s="45">
        <f>T5*U5</f>
        <v>1242136</v>
      </c>
      <c r="O5" s="46">
        <v>44243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541</v>
      </c>
      <c r="U5" s="45">
        <v>2296</v>
      </c>
      <c r="V5" s="49" t="s">
        <v>55</v>
      </c>
      <c r="W5" s="40">
        <v>58</v>
      </c>
      <c r="X5" s="44">
        <v>7.5</v>
      </c>
      <c r="Y5" s="38">
        <v>3.5</v>
      </c>
      <c r="Z5" s="38">
        <v>72</v>
      </c>
      <c r="AA5" s="50">
        <v>2</v>
      </c>
      <c r="AB5" s="51">
        <v>7</v>
      </c>
      <c r="AC5" s="49">
        <v>5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6" t="s">
        <v>48</v>
      </c>
      <c r="C6" s="37" t="s">
        <v>57</v>
      </c>
      <c r="D6" s="37" t="s">
        <v>58</v>
      </c>
      <c r="E6" s="37" t="s">
        <v>59</v>
      </c>
      <c r="F6" s="38">
        <v>29.17763157894737</v>
      </c>
      <c r="G6" s="39"/>
      <c r="H6" s="40"/>
      <c r="I6" s="41"/>
      <c r="J6" s="40"/>
      <c r="K6" s="42">
        <v>834</v>
      </c>
      <c r="L6" s="43"/>
      <c r="M6" s="44">
        <f aca="true" t="shared" si="0" ref="M6:M63">T6/K6*100</f>
        <v>66.18705035971223</v>
      </c>
      <c r="N6" s="45">
        <f aca="true" t="shared" si="1" ref="N6:N63">T6*U6</f>
        <v>1141536</v>
      </c>
      <c r="O6" s="46">
        <f>$O$5</f>
        <v>44243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552</v>
      </c>
      <c r="U6" s="45">
        <v>2068</v>
      </c>
      <c r="V6" s="49" t="s">
        <v>60</v>
      </c>
      <c r="W6" s="40">
        <v>57</v>
      </c>
      <c r="X6" s="44">
        <v>7.8</v>
      </c>
      <c r="Y6" s="38">
        <v>3.9</v>
      </c>
      <c r="Z6" s="38">
        <v>71.5</v>
      </c>
      <c r="AA6" s="50">
        <v>2</v>
      </c>
      <c r="AB6" s="51">
        <v>7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4</v>
      </c>
      <c r="AJ6" s="49">
        <v>5</v>
      </c>
      <c r="AK6" s="49">
        <v>5</v>
      </c>
      <c r="AL6" s="48" t="s">
        <v>61</v>
      </c>
      <c r="AM6" s="47"/>
      <c r="AN6" s="47"/>
      <c r="AO6" s="52" t="s">
        <v>62</v>
      </c>
      <c r="AP6" s="52"/>
      <c r="AQ6" s="53"/>
      <c r="AR6" s="53"/>
    </row>
    <row r="7" spans="1:44" s="6" customFormat="1" ht="15" customHeight="1">
      <c r="A7" s="35">
        <v>3</v>
      </c>
      <c r="B7" s="36" t="s">
        <v>48</v>
      </c>
      <c r="C7" s="37" t="s">
        <v>63</v>
      </c>
      <c r="D7" s="37" t="s">
        <v>64</v>
      </c>
      <c r="E7" s="37" t="s">
        <v>65</v>
      </c>
      <c r="F7" s="38">
        <v>29.86842105263158</v>
      </c>
      <c r="G7" s="39"/>
      <c r="H7" s="40"/>
      <c r="I7" s="41"/>
      <c r="J7" s="40"/>
      <c r="K7" s="42">
        <v>824</v>
      </c>
      <c r="L7" s="43"/>
      <c r="M7" s="44">
        <f t="shared" si="0"/>
        <v>66.2621359223301</v>
      </c>
      <c r="N7" s="45">
        <f t="shared" si="1"/>
        <v>1236690</v>
      </c>
      <c r="O7" s="46">
        <f aca="true" t="shared" si="2" ref="O7:O23">$O$5</f>
        <v>44243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546</v>
      </c>
      <c r="U7" s="45">
        <v>2265</v>
      </c>
      <c r="V7" s="49" t="s">
        <v>55</v>
      </c>
      <c r="W7" s="40">
        <v>66</v>
      </c>
      <c r="X7" s="44">
        <v>8.8</v>
      </c>
      <c r="Y7" s="38">
        <v>3.2</v>
      </c>
      <c r="Z7" s="38">
        <v>74.2</v>
      </c>
      <c r="AA7" s="50" t="s">
        <v>66</v>
      </c>
      <c r="AB7" s="51">
        <v>5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6" t="s">
        <v>48</v>
      </c>
      <c r="C8" s="37" t="s">
        <v>67</v>
      </c>
      <c r="D8" s="37" t="s">
        <v>65</v>
      </c>
      <c r="E8" s="37" t="s">
        <v>64</v>
      </c>
      <c r="F8" s="38">
        <v>30.72368421052632</v>
      </c>
      <c r="G8" s="39"/>
      <c r="H8" s="40"/>
      <c r="I8" s="41"/>
      <c r="J8" s="40"/>
      <c r="K8" s="42">
        <v>740</v>
      </c>
      <c r="L8" s="43"/>
      <c r="M8" s="44">
        <f t="shared" si="0"/>
        <v>64.86486486486487</v>
      </c>
      <c r="N8" s="45">
        <f t="shared" si="1"/>
        <v>1153440</v>
      </c>
      <c r="O8" s="46">
        <f t="shared" si="2"/>
        <v>44243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480</v>
      </c>
      <c r="U8" s="45">
        <v>2403</v>
      </c>
      <c r="V8" s="49" t="s">
        <v>68</v>
      </c>
      <c r="W8" s="40">
        <v>72</v>
      </c>
      <c r="X8" s="44">
        <v>7.3</v>
      </c>
      <c r="Y8" s="38">
        <v>1.9</v>
      </c>
      <c r="Z8" s="38">
        <v>75.9</v>
      </c>
      <c r="AA8" s="50" t="s">
        <v>69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6" t="s">
        <v>48</v>
      </c>
      <c r="C9" s="37" t="s">
        <v>70</v>
      </c>
      <c r="D9" s="36" t="s">
        <v>64</v>
      </c>
      <c r="E9" s="37" t="s">
        <v>71</v>
      </c>
      <c r="F9" s="38">
        <v>30.625</v>
      </c>
      <c r="G9" s="39"/>
      <c r="H9" s="40"/>
      <c r="I9" s="41"/>
      <c r="J9" s="40"/>
      <c r="K9" s="42">
        <v>768</v>
      </c>
      <c r="L9" s="43"/>
      <c r="M9" s="44">
        <f t="shared" si="0"/>
        <v>66.92708333333334</v>
      </c>
      <c r="N9" s="45">
        <f t="shared" si="1"/>
        <v>1268552</v>
      </c>
      <c r="O9" s="46">
        <f t="shared" si="2"/>
        <v>44243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514</v>
      </c>
      <c r="U9" s="45">
        <v>2468</v>
      </c>
      <c r="V9" s="49" t="s">
        <v>55</v>
      </c>
      <c r="W9" s="40">
        <v>74</v>
      </c>
      <c r="X9" s="44">
        <v>8.3</v>
      </c>
      <c r="Y9" s="38">
        <v>1.3</v>
      </c>
      <c r="Z9" s="38">
        <v>76.9</v>
      </c>
      <c r="AA9" s="50">
        <v>2</v>
      </c>
      <c r="AB9" s="51">
        <v>7</v>
      </c>
      <c r="AC9" s="49">
        <v>5</v>
      </c>
      <c r="AD9" s="49">
        <v>4</v>
      </c>
      <c r="AE9" s="49">
        <v>4</v>
      </c>
      <c r="AF9" s="49">
        <v>4</v>
      </c>
      <c r="AG9" s="49">
        <v>5</v>
      </c>
      <c r="AH9" s="49">
        <v>4</v>
      </c>
      <c r="AI9" s="49">
        <v>2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7</v>
      </c>
      <c r="B10" s="36" t="s">
        <v>48</v>
      </c>
      <c r="C10" s="37" t="s">
        <v>72</v>
      </c>
      <c r="D10" s="37" t="s">
        <v>64</v>
      </c>
      <c r="E10" s="37" t="s">
        <v>73</v>
      </c>
      <c r="F10" s="38">
        <v>30.72368421052632</v>
      </c>
      <c r="G10" s="39"/>
      <c r="H10" s="40"/>
      <c r="I10" s="41"/>
      <c r="J10" s="40"/>
      <c r="K10" s="42">
        <v>796</v>
      </c>
      <c r="L10" s="43"/>
      <c r="M10" s="44">
        <f t="shared" si="0"/>
        <v>69.34673366834171</v>
      </c>
      <c r="N10" s="45">
        <f t="shared" si="1"/>
        <v>1322592</v>
      </c>
      <c r="O10" s="46">
        <f t="shared" si="2"/>
        <v>44243</v>
      </c>
      <c r="P10" s="36" t="s">
        <v>52</v>
      </c>
      <c r="Q10" s="47" t="s">
        <v>53</v>
      </c>
      <c r="R10" s="47" t="s">
        <v>54</v>
      </c>
      <c r="S10" s="35">
        <v>67</v>
      </c>
      <c r="T10" s="40">
        <v>552</v>
      </c>
      <c r="U10" s="45">
        <v>2396</v>
      </c>
      <c r="V10" s="49" t="s">
        <v>68</v>
      </c>
      <c r="W10" s="40">
        <v>84</v>
      </c>
      <c r="X10" s="44">
        <v>8.7</v>
      </c>
      <c r="Y10" s="38">
        <v>1.3</v>
      </c>
      <c r="Z10" s="38">
        <v>78.1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8" t="s">
        <v>74</v>
      </c>
      <c r="AM10" s="47"/>
      <c r="AN10" s="47"/>
      <c r="AO10" s="36" t="s">
        <v>75</v>
      </c>
      <c r="AP10" s="37"/>
      <c r="AQ10" s="53"/>
      <c r="AR10" s="53"/>
    </row>
    <row r="11" spans="1:44" s="6" customFormat="1" ht="15" customHeight="1">
      <c r="A11" s="35">
        <v>8</v>
      </c>
      <c r="B11" s="36" t="s">
        <v>76</v>
      </c>
      <c r="C11" s="37" t="s">
        <v>77</v>
      </c>
      <c r="D11" s="37" t="s">
        <v>78</v>
      </c>
      <c r="E11" s="37" t="s">
        <v>73</v>
      </c>
      <c r="F11" s="38">
        <v>31.25</v>
      </c>
      <c r="G11" s="39"/>
      <c r="H11" s="40"/>
      <c r="I11" s="41"/>
      <c r="J11" s="40"/>
      <c r="K11" s="42">
        <v>925</v>
      </c>
      <c r="L11" s="43"/>
      <c r="M11" s="44">
        <f t="shared" si="0"/>
        <v>67.89189189189189</v>
      </c>
      <c r="N11" s="45">
        <f t="shared" si="1"/>
        <v>1527924</v>
      </c>
      <c r="O11" s="46">
        <f t="shared" si="2"/>
        <v>44243</v>
      </c>
      <c r="P11" s="36" t="s">
        <v>52</v>
      </c>
      <c r="Q11" s="47" t="s">
        <v>53</v>
      </c>
      <c r="R11" s="47" t="s">
        <v>54</v>
      </c>
      <c r="S11" s="35">
        <v>68</v>
      </c>
      <c r="T11" s="40">
        <v>628</v>
      </c>
      <c r="U11" s="45">
        <v>2433</v>
      </c>
      <c r="V11" s="49" t="s">
        <v>68</v>
      </c>
      <c r="W11" s="40">
        <v>73</v>
      </c>
      <c r="X11" s="44">
        <v>9.6</v>
      </c>
      <c r="Y11" s="38">
        <v>1.9</v>
      </c>
      <c r="Z11" s="38">
        <v>75.7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 t="s">
        <v>79</v>
      </c>
      <c r="AQ11" s="53"/>
      <c r="AR11" s="53"/>
    </row>
    <row r="12" spans="1:44" s="6" customFormat="1" ht="15" customHeight="1">
      <c r="A12" s="35">
        <v>9</v>
      </c>
      <c r="B12" s="36" t="s">
        <v>48</v>
      </c>
      <c r="C12" s="37" t="s">
        <v>49</v>
      </c>
      <c r="D12" s="37" t="s">
        <v>64</v>
      </c>
      <c r="E12" s="37" t="s">
        <v>73</v>
      </c>
      <c r="F12" s="38">
        <v>31.18421052631579</v>
      </c>
      <c r="G12" s="39"/>
      <c r="H12" s="40"/>
      <c r="I12" s="41"/>
      <c r="J12" s="40"/>
      <c r="K12" s="42">
        <v>859</v>
      </c>
      <c r="L12" s="43"/>
      <c r="M12" s="44">
        <f t="shared" si="0"/>
        <v>68.33527357392316</v>
      </c>
      <c r="N12" s="45">
        <f t="shared" si="1"/>
        <v>1585487</v>
      </c>
      <c r="O12" s="46">
        <f t="shared" si="2"/>
        <v>44243</v>
      </c>
      <c r="P12" s="36" t="s">
        <v>52</v>
      </c>
      <c r="Q12" s="47" t="s">
        <v>53</v>
      </c>
      <c r="R12" s="47" t="s">
        <v>54</v>
      </c>
      <c r="S12" s="35">
        <v>69</v>
      </c>
      <c r="T12" s="40">
        <v>587</v>
      </c>
      <c r="U12" s="45">
        <v>2701</v>
      </c>
      <c r="V12" s="49" t="s">
        <v>68</v>
      </c>
      <c r="W12" s="40">
        <v>82</v>
      </c>
      <c r="X12" s="44">
        <v>9.8</v>
      </c>
      <c r="Y12" s="38">
        <v>1.7</v>
      </c>
      <c r="Z12" s="38">
        <v>77.7</v>
      </c>
      <c r="AA12" s="50">
        <v>5</v>
      </c>
      <c r="AB12" s="51">
        <v>12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 t="s">
        <v>79</v>
      </c>
      <c r="AQ12" s="53"/>
      <c r="AR12" s="53"/>
    </row>
    <row r="13" spans="1:44" s="6" customFormat="1" ht="15" customHeight="1">
      <c r="A13" s="35">
        <v>10</v>
      </c>
      <c r="B13" s="36" t="s">
        <v>48</v>
      </c>
      <c r="C13" s="37" t="s">
        <v>67</v>
      </c>
      <c r="D13" s="37" t="s">
        <v>57</v>
      </c>
      <c r="E13" s="37" t="s">
        <v>80</v>
      </c>
      <c r="F13" s="38">
        <v>32.99342105263158</v>
      </c>
      <c r="G13" s="39"/>
      <c r="H13" s="40"/>
      <c r="I13" s="41"/>
      <c r="J13" s="40"/>
      <c r="K13" s="42">
        <v>686</v>
      </c>
      <c r="L13" s="43"/>
      <c r="M13" s="44">
        <f t="shared" si="0"/>
        <v>64.86880466472303</v>
      </c>
      <c r="N13" s="45">
        <f t="shared" si="1"/>
        <v>1024390</v>
      </c>
      <c r="O13" s="46">
        <f t="shared" si="2"/>
        <v>44243</v>
      </c>
      <c r="P13" s="36" t="s">
        <v>52</v>
      </c>
      <c r="Q13" s="47" t="s">
        <v>53</v>
      </c>
      <c r="R13" s="47" t="s">
        <v>54</v>
      </c>
      <c r="S13" s="35">
        <v>70</v>
      </c>
      <c r="T13" s="40">
        <v>445</v>
      </c>
      <c r="U13" s="45">
        <v>2302</v>
      </c>
      <c r="V13" s="49" t="s">
        <v>55</v>
      </c>
      <c r="W13" s="40">
        <v>62</v>
      </c>
      <c r="X13" s="44">
        <v>6.7</v>
      </c>
      <c r="Y13" s="38">
        <v>2.5</v>
      </c>
      <c r="Z13" s="38">
        <v>74.1</v>
      </c>
      <c r="AA13" s="50" t="s">
        <v>81</v>
      </c>
      <c r="AB13" s="51">
        <v>8</v>
      </c>
      <c r="AC13" s="49">
        <v>4</v>
      </c>
      <c r="AD13" s="49">
        <v>4</v>
      </c>
      <c r="AE13" s="49">
        <v>4</v>
      </c>
      <c r="AF13" s="49">
        <v>4</v>
      </c>
      <c r="AG13" s="49">
        <v>5</v>
      </c>
      <c r="AH13" s="49">
        <v>4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11</v>
      </c>
      <c r="B14" s="37" t="s">
        <v>82</v>
      </c>
      <c r="C14" s="37" t="s">
        <v>83</v>
      </c>
      <c r="D14" s="37" t="s">
        <v>58</v>
      </c>
      <c r="E14" s="37" t="s">
        <v>84</v>
      </c>
      <c r="F14" s="38">
        <v>27.43421052631579</v>
      </c>
      <c r="G14" s="39"/>
      <c r="H14" s="40"/>
      <c r="I14" s="41"/>
      <c r="J14" s="40"/>
      <c r="K14" s="42">
        <v>883</v>
      </c>
      <c r="L14" s="43"/>
      <c r="M14" s="44">
        <f t="shared" si="0"/>
        <v>65.57191392978481</v>
      </c>
      <c r="N14" s="45">
        <f t="shared" si="1"/>
        <v>1396548</v>
      </c>
      <c r="O14" s="46">
        <f t="shared" si="2"/>
        <v>44243</v>
      </c>
      <c r="P14" s="36" t="s">
        <v>85</v>
      </c>
      <c r="Q14" s="47" t="s">
        <v>53</v>
      </c>
      <c r="R14" s="47" t="s">
        <v>54</v>
      </c>
      <c r="S14" s="35">
        <v>71</v>
      </c>
      <c r="T14" s="40">
        <v>579</v>
      </c>
      <c r="U14" s="45">
        <v>2412</v>
      </c>
      <c r="V14" s="49" t="s">
        <v>68</v>
      </c>
      <c r="W14" s="40">
        <v>65</v>
      </c>
      <c r="X14" s="44">
        <v>7.7</v>
      </c>
      <c r="Y14" s="38">
        <v>1.6</v>
      </c>
      <c r="Z14" s="38">
        <v>74.3</v>
      </c>
      <c r="AA14" s="50">
        <v>4</v>
      </c>
      <c r="AB14" s="51">
        <v>11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12</v>
      </c>
      <c r="B15" s="37" t="s">
        <v>82</v>
      </c>
      <c r="C15" s="37" t="s">
        <v>86</v>
      </c>
      <c r="D15" s="37" t="s">
        <v>57</v>
      </c>
      <c r="E15" s="37" t="s">
        <v>64</v>
      </c>
      <c r="F15" s="38">
        <v>30.55921052631579</v>
      </c>
      <c r="G15" s="40"/>
      <c r="H15" s="40"/>
      <c r="I15" s="41"/>
      <c r="J15" s="40"/>
      <c r="K15" s="42">
        <v>868</v>
      </c>
      <c r="L15" s="43"/>
      <c r="M15" s="44">
        <f t="shared" si="0"/>
        <v>68.20276497695853</v>
      </c>
      <c r="N15" s="45">
        <f t="shared" si="1"/>
        <v>1649312</v>
      </c>
      <c r="O15" s="46">
        <f t="shared" si="2"/>
        <v>44243</v>
      </c>
      <c r="P15" s="36" t="s">
        <v>85</v>
      </c>
      <c r="Q15" s="47" t="s">
        <v>53</v>
      </c>
      <c r="R15" s="47" t="s">
        <v>54</v>
      </c>
      <c r="S15" s="35">
        <v>72</v>
      </c>
      <c r="T15" s="40">
        <v>592</v>
      </c>
      <c r="U15" s="45">
        <v>2786</v>
      </c>
      <c r="V15" s="49" t="s">
        <v>68</v>
      </c>
      <c r="W15" s="40">
        <v>105</v>
      </c>
      <c r="X15" s="44">
        <v>9.3</v>
      </c>
      <c r="Y15" s="38">
        <v>2.4</v>
      </c>
      <c r="Z15" s="38">
        <v>79.7</v>
      </c>
      <c r="AA15" s="50">
        <v>5</v>
      </c>
      <c r="AB15" s="51">
        <v>12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8" t="s">
        <v>87</v>
      </c>
      <c r="AM15" s="47"/>
      <c r="AN15" s="47"/>
      <c r="AO15" s="36" t="s">
        <v>75</v>
      </c>
      <c r="AP15" s="37"/>
      <c r="AQ15" s="53"/>
      <c r="AR15" s="53"/>
    </row>
    <row r="16" spans="1:44" s="6" customFormat="1" ht="15" customHeight="1">
      <c r="A16" s="35">
        <v>13</v>
      </c>
      <c r="B16" s="37" t="s">
        <v>82</v>
      </c>
      <c r="C16" s="37" t="s">
        <v>88</v>
      </c>
      <c r="D16" s="37" t="s">
        <v>57</v>
      </c>
      <c r="E16" s="37" t="s">
        <v>64</v>
      </c>
      <c r="F16" s="38">
        <v>30.625</v>
      </c>
      <c r="G16" s="40"/>
      <c r="H16" s="40"/>
      <c r="I16" s="41"/>
      <c r="J16" s="40"/>
      <c r="K16" s="42">
        <v>890</v>
      </c>
      <c r="L16" s="43"/>
      <c r="M16" s="44">
        <f t="shared" si="0"/>
        <v>68.08988764044945</v>
      </c>
      <c r="N16" s="45">
        <f t="shared" si="1"/>
        <v>1670136</v>
      </c>
      <c r="O16" s="46">
        <f t="shared" si="2"/>
        <v>44243</v>
      </c>
      <c r="P16" s="36" t="s">
        <v>85</v>
      </c>
      <c r="Q16" s="47" t="s">
        <v>53</v>
      </c>
      <c r="R16" s="47" t="s">
        <v>54</v>
      </c>
      <c r="S16" s="35">
        <v>73</v>
      </c>
      <c r="T16" s="40">
        <v>606</v>
      </c>
      <c r="U16" s="45">
        <v>2756</v>
      </c>
      <c r="V16" s="49" t="s">
        <v>68</v>
      </c>
      <c r="W16" s="40">
        <v>87</v>
      </c>
      <c r="X16" s="44">
        <v>8.8</v>
      </c>
      <c r="Y16" s="38">
        <v>1.2</v>
      </c>
      <c r="Z16" s="38">
        <v>78</v>
      </c>
      <c r="AA16" s="50">
        <v>4</v>
      </c>
      <c r="AB16" s="51">
        <v>11</v>
      </c>
      <c r="AC16" s="49">
        <v>5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14</v>
      </c>
      <c r="B17" s="36" t="s">
        <v>89</v>
      </c>
      <c r="C17" s="37" t="s">
        <v>90</v>
      </c>
      <c r="D17" s="37" t="s">
        <v>57</v>
      </c>
      <c r="E17" s="37" t="s">
        <v>91</v>
      </c>
      <c r="F17" s="38">
        <v>31.18421052631579</v>
      </c>
      <c r="G17" s="40"/>
      <c r="H17" s="40"/>
      <c r="I17" s="41"/>
      <c r="J17" s="40"/>
      <c r="K17" s="42">
        <v>751</v>
      </c>
      <c r="L17" s="43"/>
      <c r="M17" s="44">
        <f t="shared" si="0"/>
        <v>66.04527296937417</v>
      </c>
      <c r="N17" s="45">
        <f t="shared" si="1"/>
        <v>1157664</v>
      </c>
      <c r="O17" s="46">
        <f t="shared" si="2"/>
        <v>44243</v>
      </c>
      <c r="P17" s="36" t="s">
        <v>85</v>
      </c>
      <c r="Q17" s="47" t="s">
        <v>53</v>
      </c>
      <c r="R17" s="47" t="s">
        <v>54</v>
      </c>
      <c r="S17" s="35">
        <v>74</v>
      </c>
      <c r="T17" s="40">
        <v>496</v>
      </c>
      <c r="U17" s="45">
        <v>2334</v>
      </c>
      <c r="V17" s="49" t="s">
        <v>55</v>
      </c>
      <c r="W17" s="40">
        <v>67</v>
      </c>
      <c r="X17" s="44">
        <v>7.3</v>
      </c>
      <c r="Y17" s="38">
        <v>1.7</v>
      </c>
      <c r="Z17" s="38">
        <v>75.2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15</v>
      </c>
      <c r="B18" s="36" t="s">
        <v>92</v>
      </c>
      <c r="C18" s="37" t="s">
        <v>93</v>
      </c>
      <c r="D18" s="37" t="s">
        <v>65</v>
      </c>
      <c r="E18" s="37" t="s">
        <v>94</v>
      </c>
      <c r="F18" s="38">
        <v>30.263157894736842</v>
      </c>
      <c r="G18" s="40"/>
      <c r="H18" s="40"/>
      <c r="I18" s="41"/>
      <c r="J18" s="40"/>
      <c r="K18" s="42">
        <v>949</v>
      </c>
      <c r="L18" s="43"/>
      <c r="M18" s="44">
        <f t="shared" si="0"/>
        <v>66.17492096944152</v>
      </c>
      <c r="N18" s="45">
        <f t="shared" si="1"/>
        <v>1604540</v>
      </c>
      <c r="O18" s="46">
        <f t="shared" si="2"/>
        <v>44243</v>
      </c>
      <c r="P18" s="36" t="s">
        <v>85</v>
      </c>
      <c r="Q18" s="47" t="s">
        <v>53</v>
      </c>
      <c r="R18" s="47" t="s">
        <v>54</v>
      </c>
      <c r="S18" s="35">
        <v>75</v>
      </c>
      <c r="T18" s="40">
        <v>628</v>
      </c>
      <c r="U18" s="45">
        <v>2555</v>
      </c>
      <c r="V18" s="49" t="s">
        <v>68</v>
      </c>
      <c r="W18" s="40">
        <v>80</v>
      </c>
      <c r="X18" s="44">
        <v>10.2</v>
      </c>
      <c r="Y18" s="38">
        <v>2.1</v>
      </c>
      <c r="Z18" s="38">
        <v>76.8</v>
      </c>
      <c r="AA18" s="50">
        <v>5</v>
      </c>
      <c r="AB18" s="51">
        <v>12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95</v>
      </c>
      <c r="AM18" s="47"/>
      <c r="AN18" s="47"/>
      <c r="AO18" s="36" t="s">
        <v>96</v>
      </c>
      <c r="AP18" s="37"/>
      <c r="AQ18" s="53"/>
      <c r="AR18" s="53"/>
    </row>
    <row r="19" spans="1:44" s="6" customFormat="1" ht="15" customHeight="1">
      <c r="A19" s="35">
        <v>16</v>
      </c>
      <c r="B19" s="36" t="s">
        <v>92</v>
      </c>
      <c r="C19" s="37" t="s">
        <v>97</v>
      </c>
      <c r="D19" s="37" t="s">
        <v>98</v>
      </c>
      <c r="E19" s="37" t="s">
        <v>57</v>
      </c>
      <c r="F19" s="38">
        <v>31.54605263157895</v>
      </c>
      <c r="G19" s="40"/>
      <c r="H19" s="40"/>
      <c r="I19" s="41"/>
      <c r="J19" s="40"/>
      <c r="K19" s="42">
        <v>757</v>
      </c>
      <c r="L19" s="43"/>
      <c r="M19" s="44">
        <f t="shared" si="0"/>
        <v>66.31439894319684</v>
      </c>
      <c r="N19" s="45">
        <f t="shared" si="1"/>
        <v>1204800</v>
      </c>
      <c r="O19" s="46">
        <f t="shared" si="2"/>
        <v>44243</v>
      </c>
      <c r="P19" s="36" t="s">
        <v>85</v>
      </c>
      <c r="Q19" s="47" t="s">
        <v>53</v>
      </c>
      <c r="R19" s="47" t="s">
        <v>54</v>
      </c>
      <c r="S19" s="35">
        <v>76</v>
      </c>
      <c r="T19" s="40">
        <v>502</v>
      </c>
      <c r="U19" s="45">
        <v>2400</v>
      </c>
      <c r="V19" s="49" t="s">
        <v>68</v>
      </c>
      <c r="W19" s="40">
        <v>57</v>
      </c>
      <c r="X19" s="44">
        <v>7.4</v>
      </c>
      <c r="Y19" s="38">
        <v>1.7</v>
      </c>
      <c r="Z19" s="38">
        <v>73.9</v>
      </c>
      <c r="AA19" s="50" t="s">
        <v>81</v>
      </c>
      <c r="AB19" s="51">
        <v>8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17</v>
      </c>
      <c r="B20" s="36" t="s">
        <v>99</v>
      </c>
      <c r="C20" s="37" t="s">
        <v>86</v>
      </c>
      <c r="D20" s="37" t="s">
        <v>65</v>
      </c>
      <c r="E20" s="37" t="s">
        <v>100</v>
      </c>
      <c r="F20" s="38">
        <v>31.61184210526316</v>
      </c>
      <c r="G20" s="40"/>
      <c r="H20" s="40"/>
      <c r="I20" s="41"/>
      <c r="J20" s="40"/>
      <c r="K20" s="42">
        <v>708</v>
      </c>
      <c r="L20" s="43"/>
      <c r="M20" s="44">
        <f t="shared" si="0"/>
        <v>68.64406779661016</v>
      </c>
      <c r="N20" s="45">
        <f t="shared" si="1"/>
        <v>1319490</v>
      </c>
      <c r="O20" s="46">
        <f t="shared" si="2"/>
        <v>44243</v>
      </c>
      <c r="P20" s="36" t="s">
        <v>85</v>
      </c>
      <c r="Q20" s="47" t="s">
        <v>53</v>
      </c>
      <c r="R20" s="47" t="s">
        <v>54</v>
      </c>
      <c r="S20" s="35">
        <v>77</v>
      </c>
      <c r="T20" s="40">
        <v>486</v>
      </c>
      <c r="U20" s="45">
        <v>2715</v>
      </c>
      <c r="V20" s="49" t="s">
        <v>68</v>
      </c>
      <c r="W20" s="40">
        <v>68</v>
      </c>
      <c r="X20" s="44">
        <v>8.3</v>
      </c>
      <c r="Y20" s="38">
        <v>3.4</v>
      </c>
      <c r="Z20" s="38">
        <v>74.6</v>
      </c>
      <c r="AA20" s="50">
        <v>5</v>
      </c>
      <c r="AB20" s="51">
        <v>12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 t="s">
        <v>79</v>
      </c>
      <c r="AQ20" s="53"/>
      <c r="AR20" s="53"/>
    </row>
    <row r="21" spans="1:44" s="6" customFormat="1" ht="15" customHeight="1">
      <c r="A21" s="35">
        <v>18</v>
      </c>
      <c r="B21" s="37" t="s">
        <v>82</v>
      </c>
      <c r="C21" s="37" t="s">
        <v>67</v>
      </c>
      <c r="D21" s="37" t="s">
        <v>101</v>
      </c>
      <c r="E21" s="37" t="s">
        <v>57</v>
      </c>
      <c r="F21" s="38">
        <v>31.74342105263158</v>
      </c>
      <c r="G21" s="40"/>
      <c r="H21" s="40"/>
      <c r="I21" s="41"/>
      <c r="J21" s="40"/>
      <c r="K21" s="42">
        <v>780</v>
      </c>
      <c r="L21" s="43"/>
      <c r="M21" s="44">
        <f t="shared" si="0"/>
        <v>68.2051282051282</v>
      </c>
      <c r="N21" s="45">
        <f t="shared" si="1"/>
        <v>1336916</v>
      </c>
      <c r="O21" s="46">
        <f t="shared" si="2"/>
        <v>44243</v>
      </c>
      <c r="P21" s="36" t="s">
        <v>85</v>
      </c>
      <c r="Q21" s="47" t="s">
        <v>53</v>
      </c>
      <c r="R21" s="47" t="s">
        <v>54</v>
      </c>
      <c r="S21" s="35">
        <v>78</v>
      </c>
      <c r="T21" s="40">
        <v>532</v>
      </c>
      <c r="U21" s="45">
        <v>2513</v>
      </c>
      <c r="V21" s="49" t="s">
        <v>68</v>
      </c>
      <c r="W21" s="40">
        <v>78</v>
      </c>
      <c r="X21" s="44">
        <v>9.3</v>
      </c>
      <c r="Y21" s="38">
        <v>1.4</v>
      </c>
      <c r="Z21" s="38">
        <v>77.9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87</v>
      </c>
      <c r="AM21" s="47"/>
      <c r="AN21" s="47"/>
      <c r="AO21" s="36" t="s">
        <v>62</v>
      </c>
      <c r="AP21" s="37"/>
      <c r="AQ21" s="53"/>
      <c r="AR21" s="53"/>
    </row>
    <row r="22" spans="1:44" s="6" customFormat="1" ht="15" customHeight="1">
      <c r="A22" s="35">
        <v>19</v>
      </c>
      <c r="B22" s="36" t="s">
        <v>92</v>
      </c>
      <c r="C22" s="37" t="s">
        <v>102</v>
      </c>
      <c r="D22" s="37" t="s">
        <v>57</v>
      </c>
      <c r="E22" s="37" t="s">
        <v>103</v>
      </c>
      <c r="F22" s="38">
        <v>31.907894736842106</v>
      </c>
      <c r="G22" s="40"/>
      <c r="H22" s="40"/>
      <c r="I22" s="41"/>
      <c r="J22" s="40"/>
      <c r="K22" s="42">
        <v>761</v>
      </c>
      <c r="L22" s="43"/>
      <c r="M22" s="44">
        <f t="shared" si="0"/>
        <v>67.4113009198423</v>
      </c>
      <c r="N22" s="45">
        <f t="shared" si="1"/>
        <v>1316871</v>
      </c>
      <c r="O22" s="46">
        <f t="shared" si="2"/>
        <v>44243</v>
      </c>
      <c r="P22" s="36" t="s">
        <v>85</v>
      </c>
      <c r="Q22" s="47" t="s">
        <v>53</v>
      </c>
      <c r="R22" s="47" t="s">
        <v>54</v>
      </c>
      <c r="S22" s="35">
        <v>79</v>
      </c>
      <c r="T22" s="40">
        <v>513</v>
      </c>
      <c r="U22" s="45">
        <v>2567</v>
      </c>
      <c r="V22" s="49" t="s">
        <v>68</v>
      </c>
      <c r="W22" s="40">
        <v>64</v>
      </c>
      <c r="X22" s="44">
        <v>8.7</v>
      </c>
      <c r="Y22" s="38">
        <v>2.5</v>
      </c>
      <c r="Z22" s="38">
        <v>74.9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20</v>
      </c>
      <c r="B23" s="37" t="s">
        <v>82</v>
      </c>
      <c r="C23" s="37" t="s">
        <v>104</v>
      </c>
      <c r="D23" s="37" t="s">
        <v>105</v>
      </c>
      <c r="E23" s="37" t="s">
        <v>106</v>
      </c>
      <c r="F23" s="38">
        <v>33.05921052631579</v>
      </c>
      <c r="G23" s="40"/>
      <c r="H23" s="40"/>
      <c r="I23" s="41"/>
      <c r="J23" s="40"/>
      <c r="K23" s="42">
        <v>888</v>
      </c>
      <c r="L23" s="43"/>
      <c r="M23" s="44">
        <f t="shared" si="0"/>
        <v>66.1036036036036</v>
      </c>
      <c r="N23" s="45">
        <f t="shared" si="1"/>
        <v>1672363</v>
      </c>
      <c r="O23" s="46">
        <f t="shared" si="2"/>
        <v>44243</v>
      </c>
      <c r="P23" s="36" t="s">
        <v>85</v>
      </c>
      <c r="Q23" s="47" t="s">
        <v>53</v>
      </c>
      <c r="R23" s="47" t="s">
        <v>54</v>
      </c>
      <c r="S23" s="35">
        <v>80</v>
      </c>
      <c r="T23" s="40">
        <v>587</v>
      </c>
      <c r="U23" s="45">
        <v>2849</v>
      </c>
      <c r="V23" s="49" t="s">
        <v>68</v>
      </c>
      <c r="W23" s="40">
        <v>91</v>
      </c>
      <c r="X23" s="44">
        <v>9.6</v>
      </c>
      <c r="Y23" s="38">
        <v>1.7</v>
      </c>
      <c r="Z23" s="38">
        <v>78.8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79</v>
      </c>
      <c r="AQ23" s="53"/>
      <c r="AR23" s="53"/>
    </row>
    <row r="24" spans="1:44" s="6" customFormat="1" ht="15" customHeight="1">
      <c r="A24" s="35">
        <v>21</v>
      </c>
      <c r="B24" s="36" t="s">
        <v>107</v>
      </c>
      <c r="C24" s="37" t="s">
        <v>108</v>
      </c>
      <c r="D24" s="37" t="s">
        <v>109</v>
      </c>
      <c r="E24" s="37" t="s">
        <v>110</v>
      </c>
      <c r="F24" s="38">
        <v>30.85526315789474</v>
      </c>
      <c r="G24" s="40"/>
      <c r="H24" s="40"/>
      <c r="I24" s="41"/>
      <c r="J24" s="40"/>
      <c r="K24" s="42">
        <v>951</v>
      </c>
      <c r="L24" s="43"/>
      <c r="M24" s="44">
        <f t="shared" si="0"/>
        <v>66.98212407991588</v>
      </c>
      <c r="N24" s="45">
        <f t="shared" si="1"/>
        <v>1821820</v>
      </c>
      <c r="O24" s="46">
        <v>44244</v>
      </c>
      <c r="P24" s="36" t="s">
        <v>111</v>
      </c>
      <c r="Q24" s="47" t="s">
        <v>53</v>
      </c>
      <c r="R24" s="47" t="s">
        <v>54</v>
      </c>
      <c r="S24" s="35">
        <v>81</v>
      </c>
      <c r="T24" s="40">
        <v>637</v>
      </c>
      <c r="U24" s="45">
        <v>2860</v>
      </c>
      <c r="V24" s="49" t="s">
        <v>68</v>
      </c>
      <c r="W24" s="40">
        <v>97</v>
      </c>
      <c r="X24" s="44">
        <v>9.3</v>
      </c>
      <c r="Y24" s="38">
        <v>1.5</v>
      </c>
      <c r="Z24" s="38">
        <v>78.9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56</v>
      </c>
      <c r="AM24" s="47"/>
      <c r="AN24" s="47"/>
      <c r="AO24" s="37"/>
      <c r="AP24" s="37" t="s">
        <v>112</v>
      </c>
      <c r="AQ24" s="53"/>
      <c r="AR24" s="53"/>
    </row>
    <row r="25" spans="1:44" s="6" customFormat="1" ht="15" customHeight="1">
      <c r="A25" s="35">
        <v>22</v>
      </c>
      <c r="B25" s="36" t="s">
        <v>107</v>
      </c>
      <c r="C25" s="37" t="s">
        <v>113</v>
      </c>
      <c r="D25" s="37" t="s">
        <v>114</v>
      </c>
      <c r="E25" s="37" t="s">
        <v>109</v>
      </c>
      <c r="F25" s="38">
        <v>29.769736842105264</v>
      </c>
      <c r="G25" s="40"/>
      <c r="H25" s="40"/>
      <c r="I25" s="41"/>
      <c r="J25" s="40"/>
      <c r="K25" s="42">
        <v>812</v>
      </c>
      <c r="L25" s="43"/>
      <c r="M25" s="44">
        <f t="shared" si="0"/>
        <v>68.4729064039409</v>
      </c>
      <c r="N25" s="45">
        <f t="shared" si="1"/>
        <v>1669668</v>
      </c>
      <c r="O25" s="46">
        <v>44244</v>
      </c>
      <c r="P25" s="36" t="s">
        <v>111</v>
      </c>
      <c r="Q25" s="47" t="s">
        <v>53</v>
      </c>
      <c r="R25" s="47" t="s">
        <v>54</v>
      </c>
      <c r="S25" s="35">
        <v>82</v>
      </c>
      <c r="T25" s="40">
        <v>556</v>
      </c>
      <c r="U25" s="45">
        <v>3003</v>
      </c>
      <c r="V25" s="49" t="s">
        <v>68</v>
      </c>
      <c r="W25" s="40">
        <v>100</v>
      </c>
      <c r="X25" s="44">
        <v>9.2</v>
      </c>
      <c r="Y25" s="38">
        <v>1.3</v>
      </c>
      <c r="Z25" s="38">
        <v>80.4</v>
      </c>
      <c r="AA25" s="50">
        <v>4</v>
      </c>
      <c r="AB25" s="51">
        <v>11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/>
      <c r="AP25" s="37" t="s">
        <v>115</v>
      </c>
      <c r="AQ25" s="53"/>
      <c r="AR25" s="53"/>
    </row>
    <row r="26" spans="1:44" s="6" customFormat="1" ht="15" customHeight="1">
      <c r="A26" s="35">
        <v>23</v>
      </c>
      <c r="B26" s="36" t="s">
        <v>107</v>
      </c>
      <c r="C26" s="37" t="s">
        <v>116</v>
      </c>
      <c r="D26" s="37" t="s">
        <v>117</v>
      </c>
      <c r="E26" s="37" t="s">
        <v>118</v>
      </c>
      <c r="F26" s="38">
        <v>29.111842105263158</v>
      </c>
      <c r="G26" s="40"/>
      <c r="H26" s="40"/>
      <c r="I26" s="41"/>
      <c r="J26" s="40"/>
      <c r="K26" s="42">
        <v>924</v>
      </c>
      <c r="L26" s="43"/>
      <c r="M26" s="44">
        <f t="shared" si="0"/>
        <v>66.12554112554112</v>
      </c>
      <c r="N26" s="45">
        <f t="shared" si="1"/>
        <v>1425463</v>
      </c>
      <c r="O26" s="46">
        <v>44244</v>
      </c>
      <c r="P26" s="36" t="s">
        <v>111</v>
      </c>
      <c r="Q26" s="47" t="s">
        <v>53</v>
      </c>
      <c r="R26" s="47" t="s">
        <v>54</v>
      </c>
      <c r="S26" s="35">
        <v>83</v>
      </c>
      <c r="T26" s="40">
        <v>611</v>
      </c>
      <c r="U26" s="45">
        <v>2333</v>
      </c>
      <c r="V26" s="49" t="s">
        <v>55</v>
      </c>
      <c r="W26" s="40">
        <v>82</v>
      </c>
      <c r="X26" s="44">
        <v>7.8</v>
      </c>
      <c r="Y26" s="38">
        <v>0.8</v>
      </c>
      <c r="Z26" s="38">
        <v>76.9</v>
      </c>
      <c r="AA26" s="50">
        <v>2</v>
      </c>
      <c r="AB26" s="51">
        <v>7</v>
      </c>
      <c r="AC26" s="49">
        <v>5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24</v>
      </c>
      <c r="B27" s="36" t="s">
        <v>107</v>
      </c>
      <c r="C27" s="37" t="s">
        <v>119</v>
      </c>
      <c r="D27" s="37" t="s">
        <v>109</v>
      </c>
      <c r="E27" s="37" t="s">
        <v>120</v>
      </c>
      <c r="F27" s="38">
        <v>30.49342105263158</v>
      </c>
      <c r="G27" s="40"/>
      <c r="H27" s="40"/>
      <c r="I27" s="41"/>
      <c r="J27" s="40"/>
      <c r="K27" s="42">
        <v>866</v>
      </c>
      <c r="L27" s="43"/>
      <c r="M27" s="44">
        <f t="shared" si="0"/>
        <v>66.51270207852194</v>
      </c>
      <c r="N27" s="45">
        <f t="shared" si="1"/>
        <v>1421568</v>
      </c>
      <c r="O27" s="46">
        <v>44244</v>
      </c>
      <c r="P27" s="36" t="s">
        <v>111</v>
      </c>
      <c r="Q27" s="47" t="s">
        <v>53</v>
      </c>
      <c r="R27" s="47" t="s">
        <v>54</v>
      </c>
      <c r="S27" s="35">
        <v>84</v>
      </c>
      <c r="T27" s="40">
        <v>576</v>
      </c>
      <c r="U27" s="45">
        <v>2468</v>
      </c>
      <c r="V27" s="49" t="s">
        <v>68</v>
      </c>
      <c r="W27" s="40">
        <v>73</v>
      </c>
      <c r="X27" s="44">
        <v>9.7</v>
      </c>
      <c r="Y27" s="38">
        <v>2.8</v>
      </c>
      <c r="Z27" s="38">
        <v>75.7</v>
      </c>
      <c r="AA27" s="50" t="s">
        <v>69</v>
      </c>
      <c r="AB27" s="51">
        <v>9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25</v>
      </c>
      <c r="B28" s="36" t="s">
        <v>107</v>
      </c>
      <c r="C28" s="37" t="s">
        <v>114</v>
      </c>
      <c r="D28" s="37" t="s">
        <v>109</v>
      </c>
      <c r="E28" s="37" t="s">
        <v>121</v>
      </c>
      <c r="F28" s="38">
        <v>32.07236842105263</v>
      </c>
      <c r="G28" s="40"/>
      <c r="H28" s="40"/>
      <c r="I28" s="41"/>
      <c r="J28" s="40"/>
      <c r="K28" s="42">
        <v>740</v>
      </c>
      <c r="L28" s="43"/>
      <c r="M28" s="44">
        <f t="shared" si="0"/>
        <v>70.13513513513514</v>
      </c>
      <c r="N28" s="45">
        <f t="shared" si="1"/>
        <v>1468251</v>
      </c>
      <c r="O28" s="46">
        <v>44244</v>
      </c>
      <c r="P28" s="36" t="s">
        <v>111</v>
      </c>
      <c r="Q28" s="47" t="s">
        <v>53</v>
      </c>
      <c r="R28" s="47" t="s">
        <v>54</v>
      </c>
      <c r="S28" s="35">
        <v>85</v>
      </c>
      <c r="T28" s="40">
        <v>519</v>
      </c>
      <c r="U28" s="45">
        <v>2829</v>
      </c>
      <c r="V28" s="49" t="s">
        <v>68</v>
      </c>
      <c r="W28" s="40">
        <v>87</v>
      </c>
      <c r="X28" s="44">
        <v>8.8</v>
      </c>
      <c r="Y28" s="38">
        <v>2</v>
      </c>
      <c r="Z28" s="38">
        <v>78.3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56</v>
      </c>
      <c r="AM28" s="47"/>
      <c r="AN28" s="47"/>
      <c r="AO28" s="37"/>
      <c r="AP28" s="36" t="s">
        <v>122</v>
      </c>
      <c r="AQ28" s="53"/>
      <c r="AR28" s="53"/>
    </row>
    <row r="29" spans="1:44" s="6" customFormat="1" ht="15" customHeight="1">
      <c r="A29" s="35">
        <v>26</v>
      </c>
      <c r="B29" s="36" t="s">
        <v>123</v>
      </c>
      <c r="C29" s="37" t="s">
        <v>124</v>
      </c>
      <c r="D29" s="37" t="s">
        <v>120</v>
      </c>
      <c r="E29" s="37" t="s">
        <v>109</v>
      </c>
      <c r="F29" s="38">
        <v>31.48026315789474</v>
      </c>
      <c r="G29" s="40"/>
      <c r="H29" s="40"/>
      <c r="I29" s="41"/>
      <c r="J29" s="40"/>
      <c r="K29" s="42">
        <v>997</v>
      </c>
      <c r="L29" s="43"/>
      <c r="M29" s="44">
        <f t="shared" si="0"/>
        <v>62.68806419257773</v>
      </c>
      <c r="N29" s="45">
        <f t="shared" si="1"/>
        <v>1628750</v>
      </c>
      <c r="O29" s="46">
        <v>44244</v>
      </c>
      <c r="P29" s="36" t="s">
        <v>125</v>
      </c>
      <c r="Q29" s="47" t="s">
        <v>53</v>
      </c>
      <c r="R29" s="47" t="s">
        <v>54</v>
      </c>
      <c r="S29" s="35">
        <v>86</v>
      </c>
      <c r="T29" s="40">
        <v>625</v>
      </c>
      <c r="U29" s="45">
        <v>2606</v>
      </c>
      <c r="V29" s="49" t="s">
        <v>68</v>
      </c>
      <c r="W29" s="40">
        <v>93</v>
      </c>
      <c r="X29" s="44">
        <v>8.4</v>
      </c>
      <c r="Y29" s="38">
        <v>1.8</v>
      </c>
      <c r="Z29" s="38">
        <v>77.6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56</v>
      </c>
      <c r="AM29" s="47"/>
      <c r="AN29" s="47"/>
      <c r="AO29" s="37"/>
      <c r="AP29" s="37" t="s">
        <v>79</v>
      </c>
      <c r="AQ29" s="53"/>
      <c r="AR29" s="53"/>
    </row>
    <row r="30" spans="1:44" s="6" customFormat="1" ht="15" customHeight="1">
      <c r="A30" s="35">
        <v>27</v>
      </c>
      <c r="B30" s="36" t="s">
        <v>107</v>
      </c>
      <c r="C30" s="37" t="s">
        <v>124</v>
      </c>
      <c r="D30" s="37" t="s">
        <v>120</v>
      </c>
      <c r="E30" s="37" t="s">
        <v>109</v>
      </c>
      <c r="F30" s="38">
        <v>31.875</v>
      </c>
      <c r="G30" s="40"/>
      <c r="H30" s="40"/>
      <c r="I30" s="41"/>
      <c r="J30" s="40"/>
      <c r="K30" s="42">
        <v>939</v>
      </c>
      <c r="L30" s="43"/>
      <c r="M30" s="44">
        <f t="shared" si="0"/>
        <v>70.82002129925452</v>
      </c>
      <c r="N30" s="45">
        <f t="shared" si="1"/>
        <v>1757595</v>
      </c>
      <c r="O30" s="46">
        <v>44244</v>
      </c>
      <c r="P30" s="36" t="s">
        <v>126</v>
      </c>
      <c r="Q30" s="47" t="s">
        <v>53</v>
      </c>
      <c r="R30" s="47" t="s">
        <v>54</v>
      </c>
      <c r="S30" s="35">
        <v>87</v>
      </c>
      <c r="T30" s="40">
        <v>665</v>
      </c>
      <c r="U30" s="45">
        <v>2643</v>
      </c>
      <c r="V30" s="49" t="s">
        <v>68</v>
      </c>
      <c r="W30" s="40">
        <v>96</v>
      </c>
      <c r="X30" s="44">
        <v>9.1</v>
      </c>
      <c r="Y30" s="38">
        <v>2.8</v>
      </c>
      <c r="Z30" s="38">
        <v>77.1</v>
      </c>
      <c r="AA30" s="50">
        <v>5</v>
      </c>
      <c r="AB30" s="51">
        <v>12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56</v>
      </c>
      <c r="AM30" s="47"/>
      <c r="AN30" s="47"/>
      <c r="AO30" s="37"/>
      <c r="AP30" s="37" t="s">
        <v>79</v>
      </c>
      <c r="AQ30" s="53"/>
      <c r="AR30" s="53"/>
    </row>
    <row r="31" spans="1:44" s="6" customFormat="1" ht="15" customHeight="1">
      <c r="A31" s="35">
        <v>28</v>
      </c>
      <c r="B31" s="36" t="s">
        <v>127</v>
      </c>
      <c r="C31" s="37" t="s">
        <v>128</v>
      </c>
      <c r="D31" s="37" t="s">
        <v>129</v>
      </c>
      <c r="E31" s="37" t="s">
        <v>130</v>
      </c>
      <c r="F31" s="38">
        <v>32.26973684210527</v>
      </c>
      <c r="G31" s="40"/>
      <c r="H31" s="40"/>
      <c r="I31" s="41"/>
      <c r="J31" s="40"/>
      <c r="K31" s="42">
        <v>862</v>
      </c>
      <c r="L31" s="43"/>
      <c r="M31" s="44">
        <f t="shared" si="0"/>
        <v>65.54524361948955</v>
      </c>
      <c r="N31" s="45">
        <f t="shared" si="1"/>
        <v>1443575</v>
      </c>
      <c r="O31" s="46">
        <v>44244</v>
      </c>
      <c r="P31" s="36" t="s">
        <v>131</v>
      </c>
      <c r="Q31" s="47" t="s">
        <v>53</v>
      </c>
      <c r="R31" s="47" t="s">
        <v>54</v>
      </c>
      <c r="S31" s="35">
        <v>88</v>
      </c>
      <c r="T31" s="40">
        <v>565</v>
      </c>
      <c r="U31" s="45">
        <v>2555</v>
      </c>
      <c r="V31" s="54" t="s">
        <v>68</v>
      </c>
      <c r="W31" s="40">
        <v>75</v>
      </c>
      <c r="X31" s="44">
        <v>8.8</v>
      </c>
      <c r="Y31" s="38">
        <v>2.3</v>
      </c>
      <c r="Z31" s="38">
        <v>75.9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56</v>
      </c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29</v>
      </c>
      <c r="B32" s="36" t="s">
        <v>127</v>
      </c>
      <c r="C32" s="37" t="s">
        <v>132</v>
      </c>
      <c r="D32" s="37" t="s">
        <v>133</v>
      </c>
      <c r="E32" s="37" t="s">
        <v>134</v>
      </c>
      <c r="F32" s="38">
        <v>31.54605263157895</v>
      </c>
      <c r="G32" s="40"/>
      <c r="H32" s="40"/>
      <c r="I32" s="41"/>
      <c r="J32" s="40"/>
      <c r="K32" s="42">
        <v>765</v>
      </c>
      <c r="L32" s="43"/>
      <c r="M32" s="44">
        <f t="shared" si="0"/>
        <v>68.10457516339869</v>
      </c>
      <c r="N32" s="45">
        <f t="shared" si="1"/>
        <v>1419204</v>
      </c>
      <c r="O32" s="46">
        <v>44244</v>
      </c>
      <c r="P32" s="36" t="s">
        <v>131</v>
      </c>
      <c r="Q32" s="47" t="s">
        <v>53</v>
      </c>
      <c r="R32" s="47" t="s">
        <v>54</v>
      </c>
      <c r="S32" s="35">
        <v>89</v>
      </c>
      <c r="T32" s="40">
        <v>521</v>
      </c>
      <c r="U32" s="45">
        <v>2724</v>
      </c>
      <c r="V32" s="49" t="s">
        <v>68</v>
      </c>
      <c r="W32" s="40">
        <v>84</v>
      </c>
      <c r="X32" s="44">
        <v>8.9</v>
      </c>
      <c r="Y32" s="38">
        <v>2.1</v>
      </c>
      <c r="Z32" s="38">
        <v>77.8</v>
      </c>
      <c r="AA32" s="50">
        <v>4</v>
      </c>
      <c r="AB32" s="51">
        <v>11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/>
      <c r="AP32" s="37" t="s">
        <v>79</v>
      </c>
      <c r="AQ32" s="53"/>
      <c r="AR32" s="53"/>
    </row>
    <row r="33" spans="1:44" s="6" customFormat="1" ht="15" customHeight="1">
      <c r="A33" s="35">
        <v>30</v>
      </c>
      <c r="B33" s="36" t="s">
        <v>135</v>
      </c>
      <c r="C33" s="37" t="s">
        <v>136</v>
      </c>
      <c r="D33" s="37" t="s">
        <v>137</v>
      </c>
      <c r="E33" s="37" t="s">
        <v>109</v>
      </c>
      <c r="F33" s="38">
        <v>30.85526315789474</v>
      </c>
      <c r="G33" s="40"/>
      <c r="H33" s="40"/>
      <c r="I33" s="41"/>
      <c r="J33" s="40"/>
      <c r="K33" s="42">
        <v>815</v>
      </c>
      <c r="L33" s="43"/>
      <c r="M33" s="44">
        <f t="shared" si="0"/>
        <v>65.6441717791411</v>
      </c>
      <c r="N33" s="45">
        <f t="shared" si="1"/>
        <v>1228895</v>
      </c>
      <c r="O33" s="46">
        <v>44244</v>
      </c>
      <c r="P33" s="36" t="s">
        <v>131</v>
      </c>
      <c r="Q33" s="47" t="s">
        <v>53</v>
      </c>
      <c r="R33" s="47" t="s">
        <v>54</v>
      </c>
      <c r="S33" s="35">
        <v>90</v>
      </c>
      <c r="T33" s="40">
        <v>535</v>
      </c>
      <c r="U33" s="45">
        <v>2297</v>
      </c>
      <c r="V33" s="49" t="s">
        <v>55</v>
      </c>
      <c r="W33" s="40">
        <v>64</v>
      </c>
      <c r="X33" s="44">
        <v>7.8</v>
      </c>
      <c r="Y33" s="38">
        <v>3.8</v>
      </c>
      <c r="Z33" s="38">
        <v>72.8</v>
      </c>
      <c r="AA33" s="50">
        <v>2</v>
      </c>
      <c r="AB33" s="51">
        <v>7</v>
      </c>
      <c r="AC33" s="49">
        <v>4</v>
      </c>
      <c r="AD33" s="49">
        <v>5</v>
      </c>
      <c r="AE33" s="49">
        <v>5</v>
      </c>
      <c r="AF33" s="49">
        <v>4</v>
      </c>
      <c r="AG33" s="49">
        <v>5</v>
      </c>
      <c r="AH33" s="49">
        <v>4</v>
      </c>
      <c r="AI33" s="49">
        <v>3</v>
      </c>
      <c r="AJ33" s="49">
        <v>5</v>
      </c>
      <c r="AK33" s="49">
        <v>5</v>
      </c>
      <c r="AL33" s="47" t="s">
        <v>56</v>
      </c>
      <c r="AM33" s="47"/>
      <c r="AN33" s="47"/>
      <c r="AO33" s="37"/>
      <c r="AP33" s="37"/>
      <c r="AQ33" s="53"/>
      <c r="AR33" s="53"/>
    </row>
    <row r="34" spans="1:44" s="6" customFormat="1" ht="15" customHeight="1">
      <c r="A34" s="35">
        <v>31</v>
      </c>
      <c r="B34" s="36" t="s">
        <v>107</v>
      </c>
      <c r="C34" s="37" t="s">
        <v>138</v>
      </c>
      <c r="D34" s="37" t="s">
        <v>121</v>
      </c>
      <c r="E34" s="37" t="s">
        <v>109</v>
      </c>
      <c r="F34" s="38">
        <v>32.10526315789474</v>
      </c>
      <c r="G34" s="40"/>
      <c r="H34" s="40"/>
      <c r="I34" s="41"/>
      <c r="J34" s="40"/>
      <c r="K34" s="42">
        <v>875</v>
      </c>
      <c r="L34" s="43"/>
      <c r="M34" s="44">
        <f t="shared" si="0"/>
        <v>66.97142857142858</v>
      </c>
      <c r="N34" s="45">
        <f t="shared" si="1"/>
        <v>1484924</v>
      </c>
      <c r="O34" s="46">
        <v>44244</v>
      </c>
      <c r="P34" s="36" t="s">
        <v>139</v>
      </c>
      <c r="Q34" s="47" t="s">
        <v>53</v>
      </c>
      <c r="R34" s="47" t="s">
        <v>54</v>
      </c>
      <c r="S34" s="35">
        <v>91</v>
      </c>
      <c r="T34" s="40">
        <v>586</v>
      </c>
      <c r="U34" s="45">
        <v>2534</v>
      </c>
      <c r="V34" s="49" t="s">
        <v>68</v>
      </c>
      <c r="W34" s="40">
        <v>77</v>
      </c>
      <c r="X34" s="44">
        <v>8.4</v>
      </c>
      <c r="Y34" s="38">
        <v>2.9</v>
      </c>
      <c r="Z34" s="38">
        <v>75</v>
      </c>
      <c r="AA34" s="50">
        <v>4</v>
      </c>
      <c r="AB34" s="51">
        <v>11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/>
      <c r="AP34" s="37"/>
      <c r="AQ34" s="53"/>
      <c r="AR34" s="53"/>
    </row>
    <row r="35" spans="1:44" s="6" customFormat="1" ht="15" customHeight="1">
      <c r="A35" s="35">
        <v>32</v>
      </c>
      <c r="B35" s="36" t="s">
        <v>107</v>
      </c>
      <c r="C35" s="37" t="s">
        <v>140</v>
      </c>
      <c r="D35" s="37" t="s">
        <v>109</v>
      </c>
      <c r="E35" s="37" t="s">
        <v>121</v>
      </c>
      <c r="F35" s="38">
        <v>31.414473684210527</v>
      </c>
      <c r="G35" s="40"/>
      <c r="H35" s="40"/>
      <c r="I35" s="41"/>
      <c r="J35" s="40"/>
      <c r="K35" s="42">
        <v>837</v>
      </c>
      <c r="L35" s="43"/>
      <c r="M35" s="44">
        <f t="shared" si="0"/>
        <v>62.60454002389486</v>
      </c>
      <c r="N35" s="45">
        <f t="shared" si="1"/>
        <v>1209392</v>
      </c>
      <c r="O35" s="46">
        <v>44244</v>
      </c>
      <c r="P35" s="36" t="s">
        <v>139</v>
      </c>
      <c r="Q35" s="47" t="s">
        <v>53</v>
      </c>
      <c r="R35" s="47" t="s">
        <v>54</v>
      </c>
      <c r="S35" s="35">
        <v>92</v>
      </c>
      <c r="T35" s="40">
        <v>524</v>
      </c>
      <c r="U35" s="45">
        <v>2308</v>
      </c>
      <c r="V35" s="49" t="s">
        <v>55</v>
      </c>
      <c r="W35" s="40">
        <v>58</v>
      </c>
      <c r="X35" s="44">
        <v>8</v>
      </c>
      <c r="Y35" s="38">
        <v>1.6</v>
      </c>
      <c r="Z35" s="38">
        <v>74.3</v>
      </c>
      <c r="AA35" s="50">
        <v>2</v>
      </c>
      <c r="AB35" s="51">
        <v>7</v>
      </c>
      <c r="AC35" s="49">
        <v>4</v>
      </c>
      <c r="AD35" s="49">
        <v>4</v>
      </c>
      <c r="AE35" s="49">
        <v>4</v>
      </c>
      <c r="AF35" s="49">
        <v>4</v>
      </c>
      <c r="AG35" s="49">
        <v>4</v>
      </c>
      <c r="AH35" s="49">
        <v>4</v>
      </c>
      <c r="AI35" s="49">
        <v>2</v>
      </c>
      <c r="AJ35" s="49">
        <v>5</v>
      </c>
      <c r="AK35" s="49">
        <v>5</v>
      </c>
      <c r="AL35" s="48" t="s">
        <v>61</v>
      </c>
      <c r="AM35" s="47"/>
      <c r="AN35" s="47"/>
      <c r="AO35" s="36" t="s">
        <v>62</v>
      </c>
      <c r="AP35" s="37"/>
      <c r="AQ35" s="53"/>
      <c r="AR35" s="53"/>
    </row>
    <row r="36" spans="1:44" s="6" customFormat="1" ht="15" customHeight="1">
      <c r="A36" s="35">
        <v>33</v>
      </c>
      <c r="B36" s="36" t="s">
        <v>107</v>
      </c>
      <c r="C36" s="37" t="s">
        <v>114</v>
      </c>
      <c r="D36" s="37" t="s">
        <v>121</v>
      </c>
      <c r="E36" s="37" t="s">
        <v>109</v>
      </c>
      <c r="F36" s="38">
        <v>31.151315789473685</v>
      </c>
      <c r="G36" s="40"/>
      <c r="H36" s="40"/>
      <c r="I36" s="41"/>
      <c r="J36" s="40"/>
      <c r="K36" s="42">
        <v>814</v>
      </c>
      <c r="L36" s="43"/>
      <c r="M36" s="44">
        <f t="shared" si="0"/>
        <v>68.67321867321867</v>
      </c>
      <c r="N36" s="45">
        <f t="shared" si="1"/>
        <v>1477996</v>
      </c>
      <c r="O36" s="46">
        <v>44244</v>
      </c>
      <c r="P36" s="36" t="s">
        <v>139</v>
      </c>
      <c r="Q36" s="47" t="s">
        <v>53</v>
      </c>
      <c r="R36" s="47" t="s">
        <v>54</v>
      </c>
      <c r="S36" s="35">
        <v>93</v>
      </c>
      <c r="T36" s="40">
        <v>559</v>
      </c>
      <c r="U36" s="45">
        <v>2644</v>
      </c>
      <c r="V36" s="49" t="s">
        <v>68</v>
      </c>
      <c r="W36" s="40">
        <v>83</v>
      </c>
      <c r="X36" s="44">
        <v>8.4</v>
      </c>
      <c r="Y36" s="38">
        <v>2.5</v>
      </c>
      <c r="Z36" s="38">
        <v>76.5</v>
      </c>
      <c r="AA36" s="50">
        <v>4</v>
      </c>
      <c r="AB36" s="51">
        <v>11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56</v>
      </c>
      <c r="AM36" s="47"/>
      <c r="AN36" s="47"/>
      <c r="AO36" s="37"/>
      <c r="AP36" s="37"/>
      <c r="AQ36" s="53"/>
      <c r="AR36" s="53"/>
    </row>
    <row r="37" spans="1:44" s="6" customFormat="1" ht="15" customHeight="1">
      <c r="A37" s="35">
        <v>34</v>
      </c>
      <c r="B37" s="36" t="s">
        <v>107</v>
      </c>
      <c r="C37" s="37" t="s">
        <v>141</v>
      </c>
      <c r="D37" s="37" t="s">
        <v>121</v>
      </c>
      <c r="E37" s="37" t="s">
        <v>109</v>
      </c>
      <c r="F37" s="38">
        <v>31.776315789473685</v>
      </c>
      <c r="G37" s="40"/>
      <c r="H37" s="40"/>
      <c r="I37" s="41"/>
      <c r="J37" s="40"/>
      <c r="K37" s="42">
        <v>875</v>
      </c>
      <c r="L37" s="43"/>
      <c r="M37" s="44">
        <f t="shared" si="0"/>
        <v>66.05714285714286</v>
      </c>
      <c r="N37" s="45">
        <f t="shared" si="1"/>
        <v>1393558</v>
      </c>
      <c r="O37" s="46">
        <v>44244</v>
      </c>
      <c r="P37" s="36" t="s">
        <v>139</v>
      </c>
      <c r="Q37" s="47" t="s">
        <v>53</v>
      </c>
      <c r="R37" s="47" t="s">
        <v>54</v>
      </c>
      <c r="S37" s="35">
        <v>94</v>
      </c>
      <c r="T37" s="40">
        <v>578</v>
      </c>
      <c r="U37" s="45">
        <v>2411</v>
      </c>
      <c r="V37" s="49" t="s">
        <v>68</v>
      </c>
      <c r="W37" s="40">
        <v>62</v>
      </c>
      <c r="X37" s="44">
        <v>8.6</v>
      </c>
      <c r="Y37" s="38">
        <v>3.7</v>
      </c>
      <c r="Z37" s="38">
        <v>72.7</v>
      </c>
      <c r="AA37" s="50">
        <v>4</v>
      </c>
      <c r="AB37" s="51">
        <v>11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56</v>
      </c>
      <c r="AM37" s="47"/>
      <c r="AN37" s="47"/>
      <c r="AO37" s="37"/>
      <c r="AP37" s="37"/>
      <c r="AQ37" s="53"/>
      <c r="AR37" s="53"/>
    </row>
    <row r="38" spans="1:44" s="6" customFormat="1" ht="15" customHeight="1">
      <c r="A38" s="35">
        <v>35</v>
      </c>
      <c r="B38" s="36" t="s">
        <v>107</v>
      </c>
      <c r="C38" s="37" t="s">
        <v>138</v>
      </c>
      <c r="D38" s="37" t="s">
        <v>121</v>
      </c>
      <c r="E38" s="37" t="s">
        <v>109</v>
      </c>
      <c r="F38" s="38">
        <v>31.282894736842106</v>
      </c>
      <c r="G38" s="40"/>
      <c r="H38" s="40"/>
      <c r="I38" s="41"/>
      <c r="J38" s="40"/>
      <c r="K38" s="42">
        <v>929</v>
      </c>
      <c r="L38" s="43"/>
      <c r="M38" s="44">
        <f t="shared" si="0"/>
        <v>68.03013993541443</v>
      </c>
      <c r="N38" s="45">
        <f t="shared" si="1"/>
        <v>1578104</v>
      </c>
      <c r="O38" s="46">
        <v>44244</v>
      </c>
      <c r="P38" s="36" t="s">
        <v>142</v>
      </c>
      <c r="Q38" s="47" t="s">
        <v>53</v>
      </c>
      <c r="R38" s="47" t="s">
        <v>54</v>
      </c>
      <c r="S38" s="35">
        <v>95</v>
      </c>
      <c r="T38" s="40">
        <v>632</v>
      </c>
      <c r="U38" s="45">
        <v>2497</v>
      </c>
      <c r="V38" s="49" t="s">
        <v>68</v>
      </c>
      <c r="W38" s="40">
        <v>92</v>
      </c>
      <c r="X38" s="44">
        <v>9.5</v>
      </c>
      <c r="Y38" s="38">
        <v>3.2</v>
      </c>
      <c r="Z38" s="38">
        <v>76.9</v>
      </c>
      <c r="AA38" s="50">
        <v>4</v>
      </c>
      <c r="AB38" s="51">
        <v>11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/>
      <c r="AP38" s="37"/>
      <c r="AQ38" s="53"/>
      <c r="AR38" s="53"/>
    </row>
    <row r="39" spans="1:44" s="6" customFormat="1" ht="15" customHeight="1">
      <c r="A39" s="35">
        <v>36</v>
      </c>
      <c r="B39" s="36" t="s">
        <v>107</v>
      </c>
      <c r="C39" s="37" t="s">
        <v>114</v>
      </c>
      <c r="D39" s="37" t="s">
        <v>141</v>
      </c>
      <c r="E39" s="37" t="s">
        <v>143</v>
      </c>
      <c r="F39" s="38">
        <v>29.276315789473685</v>
      </c>
      <c r="G39" s="40"/>
      <c r="H39" s="40"/>
      <c r="I39" s="41"/>
      <c r="J39" s="40"/>
      <c r="K39" s="42">
        <v>755</v>
      </c>
      <c r="L39" s="43"/>
      <c r="M39" s="44">
        <f t="shared" si="0"/>
        <v>65.82781456953643</v>
      </c>
      <c r="N39" s="45">
        <f t="shared" si="1"/>
        <v>1227093</v>
      </c>
      <c r="O39" s="46">
        <v>44244</v>
      </c>
      <c r="P39" s="36" t="s">
        <v>142</v>
      </c>
      <c r="Q39" s="47" t="s">
        <v>53</v>
      </c>
      <c r="R39" s="47" t="s">
        <v>54</v>
      </c>
      <c r="S39" s="35">
        <v>96</v>
      </c>
      <c r="T39" s="40">
        <v>497</v>
      </c>
      <c r="U39" s="45">
        <v>2469</v>
      </c>
      <c r="V39" s="49" t="s">
        <v>68</v>
      </c>
      <c r="W39" s="40">
        <v>60</v>
      </c>
      <c r="X39" s="44">
        <v>8.3</v>
      </c>
      <c r="Y39" s="38">
        <v>2.4</v>
      </c>
      <c r="Z39" s="38">
        <v>74.3</v>
      </c>
      <c r="AA39" s="50" t="s">
        <v>69</v>
      </c>
      <c r="AB39" s="51">
        <v>9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56</v>
      </c>
      <c r="AM39" s="47"/>
      <c r="AN39" s="47"/>
      <c r="AO39" s="37"/>
      <c r="AP39" s="37"/>
      <c r="AQ39" s="53"/>
      <c r="AR39" s="53"/>
    </row>
    <row r="40" spans="1:44" s="6" customFormat="1" ht="15" customHeight="1">
      <c r="A40" s="35">
        <v>37</v>
      </c>
      <c r="B40" s="37" t="s">
        <v>144</v>
      </c>
      <c r="C40" s="37" t="s">
        <v>145</v>
      </c>
      <c r="D40" s="37" t="s">
        <v>109</v>
      </c>
      <c r="E40" s="37" t="s">
        <v>146</v>
      </c>
      <c r="F40" s="38">
        <v>31.414473684210527</v>
      </c>
      <c r="G40" s="40"/>
      <c r="H40" s="40"/>
      <c r="I40" s="41"/>
      <c r="J40" s="40"/>
      <c r="K40" s="42">
        <v>842</v>
      </c>
      <c r="L40" s="43"/>
      <c r="M40" s="44">
        <f t="shared" si="0"/>
        <v>65.08313539192399</v>
      </c>
      <c r="N40" s="45">
        <f t="shared" si="1"/>
        <v>1401236</v>
      </c>
      <c r="O40" s="46">
        <v>44244</v>
      </c>
      <c r="P40" s="36" t="s">
        <v>142</v>
      </c>
      <c r="Q40" s="47" t="s">
        <v>53</v>
      </c>
      <c r="R40" s="47" t="s">
        <v>54</v>
      </c>
      <c r="S40" s="35">
        <v>97</v>
      </c>
      <c r="T40" s="40">
        <v>548</v>
      </c>
      <c r="U40" s="45">
        <v>2557</v>
      </c>
      <c r="V40" s="49" t="s">
        <v>68</v>
      </c>
      <c r="W40" s="40">
        <v>81</v>
      </c>
      <c r="X40" s="44">
        <v>8.3</v>
      </c>
      <c r="Y40" s="38">
        <v>2</v>
      </c>
      <c r="Z40" s="38">
        <v>76.8</v>
      </c>
      <c r="AA40" s="50">
        <v>4</v>
      </c>
      <c r="AB40" s="51">
        <v>11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56</v>
      </c>
      <c r="AM40" s="47"/>
      <c r="AN40" s="47"/>
      <c r="AO40" s="37"/>
      <c r="AP40" s="37"/>
      <c r="AQ40" s="53"/>
      <c r="AR40" s="53"/>
    </row>
    <row r="41" spans="1:44" s="6" customFormat="1" ht="15" customHeight="1">
      <c r="A41" s="35">
        <v>38</v>
      </c>
      <c r="B41" s="36" t="s">
        <v>107</v>
      </c>
      <c r="C41" s="37" t="s">
        <v>108</v>
      </c>
      <c r="D41" s="37" t="s">
        <v>109</v>
      </c>
      <c r="E41" s="37" t="s">
        <v>146</v>
      </c>
      <c r="F41" s="38">
        <v>30.953947368421055</v>
      </c>
      <c r="G41" s="40"/>
      <c r="H41" s="40"/>
      <c r="I41" s="41"/>
      <c r="J41" s="40"/>
      <c r="K41" s="42">
        <v>863</v>
      </c>
      <c r="L41" s="43"/>
      <c r="M41" s="44">
        <f t="shared" si="0"/>
        <v>65.35341830822712</v>
      </c>
      <c r="N41" s="45">
        <f t="shared" si="1"/>
        <v>1418460</v>
      </c>
      <c r="O41" s="46">
        <v>44244</v>
      </c>
      <c r="P41" s="36" t="s">
        <v>147</v>
      </c>
      <c r="Q41" s="47" t="s">
        <v>53</v>
      </c>
      <c r="R41" s="47" t="s">
        <v>54</v>
      </c>
      <c r="S41" s="35">
        <v>98</v>
      </c>
      <c r="T41" s="40">
        <v>564</v>
      </c>
      <c r="U41" s="45">
        <v>2515</v>
      </c>
      <c r="V41" s="49" t="s">
        <v>68</v>
      </c>
      <c r="W41" s="40">
        <v>82</v>
      </c>
      <c r="X41" s="44">
        <v>8.1</v>
      </c>
      <c r="Y41" s="38">
        <v>1.8</v>
      </c>
      <c r="Z41" s="38">
        <v>76.8</v>
      </c>
      <c r="AA41" s="50">
        <v>3</v>
      </c>
      <c r="AB41" s="51">
        <v>10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56</v>
      </c>
      <c r="AM41" s="47"/>
      <c r="AN41" s="47"/>
      <c r="AO41" s="37"/>
      <c r="AP41" s="37"/>
      <c r="AQ41" s="53"/>
      <c r="AR41" s="53"/>
    </row>
    <row r="42" spans="1:44" s="6" customFormat="1" ht="15" customHeight="1">
      <c r="A42" s="35">
        <v>39</v>
      </c>
      <c r="B42" s="36" t="s">
        <v>127</v>
      </c>
      <c r="C42" s="37" t="s">
        <v>138</v>
      </c>
      <c r="D42" s="37" t="s">
        <v>119</v>
      </c>
      <c r="E42" s="37" t="s">
        <v>146</v>
      </c>
      <c r="F42" s="38">
        <v>29.572368421052634</v>
      </c>
      <c r="G42" s="40"/>
      <c r="H42" s="40"/>
      <c r="I42" s="41"/>
      <c r="J42" s="40"/>
      <c r="K42" s="42">
        <v>901</v>
      </c>
      <c r="L42" s="43"/>
      <c r="M42" s="44">
        <f t="shared" si="0"/>
        <v>63.04106548279689</v>
      </c>
      <c r="N42" s="45">
        <f t="shared" si="1"/>
        <v>1309240</v>
      </c>
      <c r="O42" s="46">
        <v>44244</v>
      </c>
      <c r="P42" s="36" t="s">
        <v>147</v>
      </c>
      <c r="Q42" s="47" t="s">
        <v>53</v>
      </c>
      <c r="R42" s="47" t="s">
        <v>54</v>
      </c>
      <c r="S42" s="35">
        <v>99</v>
      </c>
      <c r="T42" s="40">
        <v>568</v>
      </c>
      <c r="U42" s="45">
        <v>2305</v>
      </c>
      <c r="V42" s="49" t="s">
        <v>55</v>
      </c>
      <c r="W42" s="40">
        <v>64</v>
      </c>
      <c r="X42" s="44">
        <v>8.3</v>
      </c>
      <c r="Y42" s="38">
        <v>2.1</v>
      </c>
      <c r="Z42" s="38">
        <v>74.2</v>
      </c>
      <c r="AA42" s="50" t="s">
        <v>148</v>
      </c>
      <c r="AB42" s="51">
        <v>6</v>
      </c>
      <c r="AC42" s="49">
        <v>3</v>
      </c>
      <c r="AD42" s="49">
        <v>4</v>
      </c>
      <c r="AE42" s="49">
        <v>4</v>
      </c>
      <c r="AF42" s="49">
        <v>4</v>
      </c>
      <c r="AG42" s="49">
        <v>4</v>
      </c>
      <c r="AH42" s="49">
        <v>4</v>
      </c>
      <c r="AI42" s="49">
        <v>2</v>
      </c>
      <c r="AJ42" s="49">
        <v>5</v>
      </c>
      <c r="AK42" s="49">
        <v>5</v>
      </c>
      <c r="AL42" s="47" t="s">
        <v>56</v>
      </c>
      <c r="AM42" s="47"/>
      <c r="AN42" s="47"/>
      <c r="AO42" s="37"/>
      <c r="AP42" s="37"/>
      <c r="AQ42" s="53"/>
      <c r="AR42" s="53"/>
    </row>
    <row r="43" spans="1:44" s="6" customFormat="1" ht="15" customHeight="1">
      <c r="A43" s="35">
        <v>40</v>
      </c>
      <c r="B43" s="36" t="s">
        <v>149</v>
      </c>
      <c r="C43" s="37" t="s">
        <v>150</v>
      </c>
      <c r="D43" s="37" t="s">
        <v>109</v>
      </c>
      <c r="E43" s="37" t="s">
        <v>146</v>
      </c>
      <c r="F43" s="38">
        <v>33.51973684210527</v>
      </c>
      <c r="G43" s="40"/>
      <c r="H43" s="40"/>
      <c r="I43" s="41"/>
      <c r="J43" s="40"/>
      <c r="K43" s="42">
        <v>835</v>
      </c>
      <c r="L43" s="43"/>
      <c r="M43" s="44">
        <f t="shared" si="0"/>
        <v>67.3053892215569</v>
      </c>
      <c r="N43" s="45">
        <f t="shared" si="1"/>
        <v>1630924</v>
      </c>
      <c r="O43" s="46">
        <v>44244</v>
      </c>
      <c r="P43" s="36" t="s">
        <v>147</v>
      </c>
      <c r="Q43" s="47" t="s">
        <v>53</v>
      </c>
      <c r="R43" s="47" t="s">
        <v>54</v>
      </c>
      <c r="S43" s="35">
        <v>100</v>
      </c>
      <c r="T43" s="40">
        <v>562</v>
      </c>
      <c r="U43" s="45">
        <v>2902</v>
      </c>
      <c r="V43" s="49" t="s">
        <v>68</v>
      </c>
      <c r="W43" s="40">
        <v>88</v>
      </c>
      <c r="X43" s="44">
        <v>8.5</v>
      </c>
      <c r="Y43" s="38">
        <v>1.5</v>
      </c>
      <c r="Z43" s="38">
        <v>78.2</v>
      </c>
      <c r="AA43" s="50">
        <v>5</v>
      </c>
      <c r="AB43" s="51">
        <v>12</v>
      </c>
      <c r="AC43" s="49">
        <v>3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2</v>
      </c>
      <c r="AJ43" s="49">
        <v>5</v>
      </c>
      <c r="AK43" s="49">
        <v>5</v>
      </c>
      <c r="AL43" s="47" t="s">
        <v>56</v>
      </c>
      <c r="AM43" s="47"/>
      <c r="AN43" s="47"/>
      <c r="AO43" s="37"/>
      <c r="AP43" s="36" t="s">
        <v>151</v>
      </c>
      <c r="AQ43" s="53"/>
      <c r="AR43" s="53"/>
    </row>
    <row r="44" spans="1:44" s="6" customFormat="1" ht="15" customHeight="1">
      <c r="A44" s="35">
        <v>41</v>
      </c>
      <c r="B44" s="36" t="s">
        <v>127</v>
      </c>
      <c r="C44" s="37" t="s">
        <v>108</v>
      </c>
      <c r="D44" s="37" t="s">
        <v>109</v>
      </c>
      <c r="E44" s="37" t="s">
        <v>120</v>
      </c>
      <c r="F44" s="38">
        <v>33.48684210526316</v>
      </c>
      <c r="G44" s="40"/>
      <c r="H44" s="40"/>
      <c r="I44" s="41"/>
      <c r="J44" s="40"/>
      <c r="K44" s="42">
        <v>861</v>
      </c>
      <c r="L44" s="43"/>
      <c r="M44" s="44">
        <f t="shared" si="0"/>
        <v>61.904761904761905</v>
      </c>
      <c r="N44" s="45">
        <f t="shared" si="1"/>
        <v>1230164</v>
      </c>
      <c r="O44" s="46">
        <v>44244</v>
      </c>
      <c r="P44" s="36" t="s">
        <v>147</v>
      </c>
      <c r="Q44" s="47" t="s">
        <v>53</v>
      </c>
      <c r="R44" s="47" t="s">
        <v>54</v>
      </c>
      <c r="S44" s="35">
        <v>101</v>
      </c>
      <c r="T44" s="40">
        <v>533</v>
      </c>
      <c r="U44" s="45">
        <v>2308</v>
      </c>
      <c r="V44" s="49" t="s">
        <v>55</v>
      </c>
      <c r="W44" s="40">
        <v>67</v>
      </c>
      <c r="X44" s="44">
        <v>7.2</v>
      </c>
      <c r="Y44" s="38">
        <v>2.7</v>
      </c>
      <c r="Z44" s="38">
        <v>73.8</v>
      </c>
      <c r="AA44" s="50" t="s">
        <v>66</v>
      </c>
      <c r="AB44" s="51">
        <v>5</v>
      </c>
      <c r="AC44" s="49">
        <v>3</v>
      </c>
      <c r="AD44" s="49">
        <v>4</v>
      </c>
      <c r="AE44" s="49">
        <v>4</v>
      </c>
      <c r="AF44" s="49">
        <v>4</v>
      </c>
      <c r="AG44" s="49">
        <v>4</v>
      </c>
      <c r="AH44" s="49">
        <v>4</v>
      </c>
      <c r="AI44" s="49">
        <v>2</v>
      </c>
      <c r="AJ44" s="49">
        <v>5</v>
      </c>
      <c r="AK44" s="49">
        <v>5</v>
      </c>
      <c r="AL44" s="47" t="s">
        <v>56</v>
      </c>
      <c r="AM44" s="47"/>
      <c r="AN44" s="47"/>
      <c r="AO44" s="37"/>
      <c r="AP44" s="37"/>
      <c r="AQ44" s="53"/>
      <c r="AR44" s="53"/>
    </row>
    <row r="45" spans="1:44" s="6" customFormat="1" ht="15" customHeight="1">
      <c r="A45" s="35">
        <v>42</v>
      </c>
      <c r="B45" s="36" t="s">
        <v>107</v>
      </c>
      <c r="C45" s="37" t="s">
        <v>140</v>
      </c>
      <c r="D45" s="37" t="s">
        <v>109</v>
      </c>
      <c r="E45" s="37" t="s">
        <v>118</v>
      </c>
      <c r="F45" s="38">
        <v>31.085526315789476</v>
      </c>
      <c r="G45" s="40"/>
      <c r="H45" s="40"/>
      <c r="I45" s="41"/>
      <c r="J45" s="40"/>
      <c r="K45" s="42">
        <v>839</v>
      </c>
      <c r="L45" s="43"/>
      <c r="M45" s="44">
        <f t="shared" si="0"/>
        <v>68.05721096543505</v>
      </c>
      <c r="N45" s="45">
        <f t="shared" si="1"/>
        <v>1500588</v>
      </c>
      <c r="O45" s="46">
        <v>44244</v>
      </c>
      <c r="P45" s="36" t="s">
        <v>152</v>
      </c>
      <c r="Q45" s="47" t="s">
        <v>53</v>
      </c>
      <c r="R45" s="47" t="s">
        <v>54</v>
      </c>
      <c r="S45" s="35">
        <v>102</v>
      </c>
      <c r="T45" s="40">
        <v>571</v>
      </c>
      <c r="U45" s="45">
        <v>2628</v>
      </c>
      <c r="V45" s="49" t="s">
        <v>68</v>
      </c>
      <c r="W45" s="40">
        <v>90</v>
      </c>
      <c r="X45" s="44">
        <v>8.7</v>
      </c>
      <c r="Y45" s="38">
        <v>2.2</v>
      </c>
      <c r="Z45" s="38">
        <v>77.8</v>
      </c>
      <c r="AA45" s="50" t="s">
        <v>69</v>
      </c>
      <c r="AB45" s="51">
        <v>9</v>
      </c>
      <c r="AC45" s="49">
        <v>5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3</v>
      </c>
      <c r="AJ45" s="49">
        <v>5</v>
      </c>
      <c r="AK45" s="49">
        <v>5</v>
      </c>
      <c r="AL45" s="47" t="s">
        <v>56</v>
      </c>
      <c r="AM45" s="47"/>
      <c r="AN45" s="47"/>
      <c r="AO45" s="37"/>
      <c r="AP45" s="37"/>
      <c r="AQ45" s="53"/>
      <c r="AR45" s="53"/>
    </row>
    <row r="46" spans="1:44" s="6" customFormat="1" ht="15" customHeight="1">
      <c r="A46" s="35">
        <v>43</v>
      </c>
      <c r="B46" s="36" t="s">
        <v>123</v>
      </c>
      <c r="C46" s="37" t="s">
        <v>120</v>
      </c>
      <c r="D46" s="37" t="s">
        <v>109</v>
      </c>
      <c r="E46" s="37" t="s">
        <v>146</v>
      </c>
      <c r="F46" s="38">
        <v>32.56578947368421</v>
      </c>
      <c r="G46" s="40"/>
      <c r="H46" s="40"/>
      <c r="I46" s="41"/>
      <c r="J46" s="40"/>
      <c r="K46" s="42">
        <v>965</v>
      </c>
      <c r="L46" s="43"/>
      <c r="M46" s="44">
        <f t="shared" si="0"/>
        <v>66.21761658031087</v>
      </c>
      <c r="N46" s="45">
        <f t="shared" si="1"/>
        <v>1569384</v>
      </c>
      <c r="O46" s="46">
        <v>44244</v>
      </c>
      <c r="P46" s="36" t="s">
        <v>153</v>
      </c>
      <c r="Q46" s="47" t="s">
        <v>53</v>
      </c>
      <c r="R46" s="47" t="s">
        <v>54</v>
      </c>
      <c r="S46" s="35">
        <v>103</v>
      </c>
      <c r="T46" s="40">
        <v>639</v>
      </c>
      <c r="U46" s="45">
        <v>2456</v>
      </c>
      <c r="V46" s="49" t="s">
        <v>68</v>
      </c>
      <c r="W46" s="40">
        <v>91</v>
      </c>
      <c r="X46" s="44">
        <v>9.1</v>
      </c>
      <c r="Y46" s="38">
        <v>3.1</v>
      </c>
      <c r="Z46" s="38">
        <v>76.5</v>
      </c>
      <c r="AA46" s="50">
        <v>4</v>
      </c>
      <c r="AB46" s="51">
        <v>11</v>
      </c>
      <c r="AC46" s="49">
        <v>5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2</v>
      </c>
      <c r="AJ46" s="49">
        <v>5</v>
      </c>
      <c r="AK46" s="49">
        <v>5</v>
      </c>
      <c r="AL46" s="48" t="s">
        <v>154</v>
      </c>
      <c r="AM46" s="47"/>
      <c r="AN46" s="47"/>
      <c r="AO46" s="36" t="s">
        <v>75</v>
      </c>
      <c r="AP46" s="37"/>
      <c r="AQ46" s="53"/>
      <c r="AR46" s="53"/>
    </row>
    <row r="47" spans="1:44" s="6" customFormat="1" ht="15" customHeight="1">
      <c r="A47" s="35">
        <v>44</v>
      </c>
      <c r="B47" s="37" t="s">
        <v>155</v>
      </c>
      <c r="C47" s="37" t="s">
        <v>156</v>
      </c>
      <c r="D47" s="37" t="s">
        <v>109</v>
      </c>
      <c r="E47" s="37" t="s">
        <v>121</v>
      </c>
      <c r="F47" s="38">
        <v>31.54605263157895</v>
      </c>
      <c r="G47" s="40"/>
      <c r="H47" s="40"/>
      <c r="I47" s="41"/>
      <c r="J47" s="40"/>
      <c r="K47" s="42">
        <v>883</v>
      </c>
      <c r="L47" s="43"/>
      <c r="M47" s="44">
        <f t="shared" si="0"/>
        <v>69.76217440543601</v>
      </c>
      <c r="N47" s="45">
        <f t="shared" si="1"/>
        <v>1454992</v>
      </c>
      <c r="O47" s="46">
        <v>44244</v>
      </c>
      <c r="P47" s="36" t="s">
        <v>153</v>
      </c>
      <c r="Q47" s="47" t="s">
        <v>53</v>
      </c>
      <c r="R47" s="47" t="s">
        <v>54</v>
      </c>
      <c r="S47" s="35">
        <v>104</v>
      </c>
      <c r="T47" s="40">
        <v>616</v>
      </c>
      <c r="U47" s="45">
        <v>2362</v>
      </c>
      <c r="V47" s="49" t="s">
        <v>68</v>
      </c>
      <c r="W47" s="40">
        <v>77</v>
      </c>
      <c r="X47" s="44">
        <v>9</v>
      </c>
      <c r="Y47" s="38">
        <v>3</v>
      </c>
      <c r="Z47" s="38">
        <v>75</v>
      </c>
      <c r="AA47" s="50">
        <v>3</v>
      </c>
      <c r="AB47" s="51">
        <v>10</v>
      </c>
      <c r="AC47" s="49">
        <v>4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2</v>
      </c>
      <c r="AJ47" s="49">
        <v>5</v>
      </c>
      <c r="AK47" s="49">
        <v>5</v>
      </c>
      <c r="AL47" s="47" t="s">
        <v>56</v>
      </c>
      <c r="AM47" s="47"/>
      <c r="AN47" s="47"/>
      <c r="AO47" s="37" t="s">
        <v>56</v>
      </c>
      <c r="AP47" s="37"/>
      <c r="AQ47" s="53"/>
      <c r="AR47" s="53"/>
    </row>
    <row r="48" spans="1:44" s="6" customFormat="1" ht="15" customHeight="1">
      <c r="A48" s="35">
        <v>45</v>
      </c>
      <c r="B48" s="36" t="s">
        <v>127</v>
      </c>
      <c r="C48" s="37" t="s">
        <v>119</v>
      </c>
      <c r="D48" s="37" t="s">
        <v>109</v>
      </c>
      <c r="E48" s="37" t="s">
        <v>157</v>
      </c>
      <c r="F48" s="38">
        <v>31.11842105263158</v>
      </c>
      <c r="G48" s="40"/>
      <c r="H48" s="40"/>
      <c r="I48" s="41"/>
      <c r="J48" s="40"/>
      <c r="K48" s="42">
        <v>830</v>
      </c>
      <c r="L48" s="43"/>
      <c r="M48" s="44">
        <f t="shared" si="0"/>
        <v>70.36144578313252</v>
      </c>
      <c r="N48" s="45">
        <f t="shared" si="1"/>
        <v>1550520</v>
      </c>
      <c r="O48" s="46">
        <v>44244</v>
      </c>
      <c r="P48" s="36" t="s">
        <v>153</v>
      </c>
      <c r="Q48" s="47" t="s">
        <v>53</v>
      </c>
      <c r="R48" s="47" t="s">
        <v>54</v>
      </c>
      <c r="S48" s="35">
        <v>105</v>
      </c>
      <c r="T48" s="40">
        <v>584</v>
      </c>
      <c r="U48" s="45">
        <v>2655</v>
      </c>
      <c r="V48" s="49" t="s">
        <v>68</v>
      </c>
      <c r="W48" s="40">
        <v>116</v>
      </c>
      <c r="X48" s="44">
        <v>8.5</v>
      </c>
      <c r="Y48" s="38">
        <v>1.9</v>
      </c>
      <c r="Z48" s="38">
        <v>81.2</v>
      </c>
      <c r="AA48" s="50">
        <v>5</v>
      </c>
      <c r="AB48" s="51">
        <v>12</v>
      </c>
      <c r="AC48" s="49">
        <v>4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2</v>
      </c>
      <c r="AJ48" s="49">
        <v>5</v>
      </c>
      <c r="AK48" s="49">
        <v>5</v>
      </c>
      <c r="AL48" s="47" t="s">
        <v>56</v>
      </c>
      <c r="AM48" s="47"/>
      <c r="AN48" s="47"/>
      <c r="AO48" s="37" t="s">
        <v>56</v>
      </c>
      <c r="AP48" s="37" t="s">
        <v>158</v>
      </c>
      <c r="AQ48" s="53"/>
      <c r="AR48" s="53"/>
    </row>
    <row r="49" spans="1:44" s="6" customFormat="1" ht="15" customHeight="1">
      <c r="A49" s="35">
        <v>46</v>
      </c>
      <c r="B49" s="36" t="s">
        <v>127</v>
      </c>
      <c r="C49" s="37" t="s">
        <v>141</v>
      </c>
      <c r="D49" s="37" t="s">
        <v>109</v>
      </c>
      <c r="E49" s="37" t="s">
        <v>146</v>
      </c>
      <c r="F49" s="38">
        <v>30.72368421052632</v>
      </c>
      <c r="G49" s="40"/>
      <c r="H49" s="40"/>
      <c r="I49" s="41"/>
      <c r="J49" s="40"/>
      <c r="K49" s="42">
        <v>939</v>
      </c>
      <c r="L49" s="43"/>
      <c r="M49" s="44">
        <f t="shared" si="0"/>
        <v>68.69009584664538</v>
      </c>
      <c r="N49" s="45">
        <f t="shared" si="1"/>
        <v>1490595</v>
      </c>
      <c r="O49" s="46">
        <v>44244</v>
      </c>
      <c r="P49" s="36" t="s">
        <v>153</v>
      </c>
      <c r="Q49" s="47" t="s">
        <v>53</v>
      </c>
      <c r="R49" s="47" t="s">
        <v>54</v>
      </c>
      <c r="S49" s="35">
        <v>106</v>
      </c>
      <c r="T49" s="40">
        <v>645</v>
      </c>
      <c r="U49" s="45">
        <v>2311</v>
      </c>
      <c r="V49" s="49" t="s">
        <v>68</v>
      </c>
      <c r="W49" s="40">
        <v>105</v>
      </c>
      <c r="X49" s="44">
        <v>9</v>
      </c>
      <c r="Y49" s="38">
        <v>3.3</v>
      </c>
      <c r="Z49" s="38">
        <v>78.1</v>
      </c>
      <c r="AA49" s="50">
        <v>4</v>
      </c>
      <c r="AB49" s="51">
        <v>11</v>
      </c>
      <c r="AC49" s="49">
        <v>4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3</v>
      </c>
      <c r="AJ49" s="49">
        <v>5</v>
      </c>
      <c r="AK49" s="49">
        <v>5</v>
      </c>
      <c r="AL49" s="47" t="s">
        <v>56</v>
      </c>
      <c r="AM49" s="47"/>
      <c r="AN49" s="47"/>
      <c r="AO49" s="37" t="s">
        <v>56</v>
      </c>
      <c r="AP49" s="37"/>
      <c r="AQ49" s="53"/>
      <c r="AR49" s="53"/>
    </row>
    <row r="50" spans="1:44" s="6" customFormat="1" ht="15" customHeight="1">
      <c r="A50" s="35">
        <v>47</v>
      </c>
      <c r="B50" s="36" t="s">
        <v>127</v>
      </c>
      <c r="C50" s="37" t="s">
        <v>117</v>
      </c>
      <c r="D50" s="37" t="s">
        <v>109</v>
      </c>
      <c r="E50" s="37" t="s">
        <v>146</v>
      </c>
      <c r="F50" s="38">
        <v>31.80921052631579</v>
      </c>
      <c r="G50" s="40"/>
      <c r="H50" s="40"/>
      <c r="I50" s="41"/>
      <c r="J50" s="40"/>
      <c r="K50" s="42">
        <v>848</v>
      </c>
      <c r="L50" s="43"/>
      <c r="M50" s="44">
        <f t="shared" si="0"/>
        <v>68.51415094339622</v>
      </c>
      <c r="N50" s="45">
        <f t="shared" si="1"/>
        <v>1376970</v>
      </c>
      <c r="O50" s="46">
        <v>44244</v>
      </c>
      <c r="P50" s="36" t="s">
        <v>153</v>
      </c>
      <c r="Q50" s="47" t="s">
        <v>53</v>
      </c>
      <c r="R50" s="47" t="s">
        <v>54</v>
      </c>
      <c r="S50" s="35">
        <v>107</v>
      </c>
      <c r="T50" s="40">
        <v>581</v>
      </c>
      <c r="U50" s="45">
        <v>2370</v>
      </c>
      <c r="V50" s="49" t="s">
        <v>68</v>
      </c>
      <c r="W50" s="40">
        <v>69</v>
      </c>
      <c r="X50" s="44">
        <v>8.7</v>
      </c>
      <c r="Y50" s="38">
        <v>2.6</v>
      </c>
      <c r="Z50" s="38">
        <v>74.7</v>
      </c>
      <c r="AA50" s="50">
        <v>4</v>
      </c>
      <c r="AB50" s="51">
        <v>11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2</v>
      </c>
      <c r="AJ50" s="49">
        <v>5</v>
      </c>
      <c r="AK50" s="49">
        <v>5</v>
      </c>
      <c r="AL50" s="47" t="s">
        <v>56</v>
      </c>
      <c r="AM50" s="47"/>
      <c r="AN50" s="47"/>
      <c r="AO50" s="37" t="s">
        <v>56</v>
      </c>
      <c r="AP50" s="37"/>
      <c r="AQ50" s="53"/>
      <c r="AR50" s="53"/>
    </row>
    <row r="51" spans="1:44" s="6" customFormat="1" ht="15" customHeight="1">
      <c r="A51" s="35">
        <v>48</v>
      </c>
      <c r="B51" s="37" t="s">
        <v>144</v>
      </c>
      <c r="C51" s="37" t="s">
        <v>159</v>
      </c>
      <c r="D51" s="37" t="s">
        <v>121</v>
      </c>
      <c r="E51" s="37" t="s">
        <v>160</v>
      </c>
      <c r="F51" s="38">
        <v>26.67763157894737</v>
      </c>
      <c r="G51" s="40"/>
      <c r="H51" s="40"/>
      <c r="I51" s="41"/>
      <c r="J51" s="40"/>
      <c r="K51" s="42">
        <v>897</v>
      </c>
      <c r="L51" s="43"/>
      <c r="M51" s="44">
        <f t="shared" si="0"/>
        <v>67.89297658862876</v>
      </c>
      <c r="N51" s="45">
        <f t="shared" si="1"/>
        <v>1445157</v>
      </c>
      <c r="O51" s="46">
        <v>44244</v>
      </c>
      <c r="P51" s="36" t="s">
        <v>161</v>
      </c>
      <c r="Q51" s="47" t="s">
        <v>53</v>
      </c>
      <c r="R51" s="47" t="s">
        <v>54</v>
      </c>
      <c r="S51" s="35">
        <v>108</v>
      </c>
      <c r="T51" s="40">
        <v>609</v>
      </c>
      <c r="U51" s="45">
        <v>2373</v>
      </c>
      <c r="V51" s="49" t="s">
        <v>68</v>
      </c>
      <c r="W51" s="40">
        <v>87</v>
      </c>
      <c r="X51" s="44">
        <v>9.4</v>
      </c>
      <c r="Y51" s="38">
        <v>2.3</v>
      </c>
      <c r="Z51" s="38">
        <v>77.3</v>
      </c>
      <c r="AA51" s="50">
        <v>4</v>
      </c>
      <c r="AB51" s="51">
        <v>11</v>
      </c>
      <c r="AC51" s="49">
        <v>3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3</v>
      </c>
      <c r="AJ51" s="49">
        <v>5</v>
      </c>
      <c r="AK51" s="49">
        <v>5</v>
      </c>
      <c r="AL51" s="47" t="s">
        <v>56</v>
      </c>
      <c r="AM51" s="47"/>
      <c r="AN51" s="47"/>
      <c r="AO51" s="37" t="s">
        <v>56</v>
      </c>
      <c r="AP51" s="37"/>
      <c r="AQ51" s="53"/>
      <c r="AR51" s="53"/>
    </row>
    <row r="52" spans="1:44" s="6" customFormat="1" ht="15" customHeight="1">
      <c r="A52" s="35">
        <v>49</v>
      </c>
      <c r="B52" s="37" t="s">
        <v>144</v>
      </c>
      <c r="C52" s="37" t="s">
        <v>162</v>
      </c>
      <c r="D52" s="37" t="s">
        <v>163</v>
      </c>
      <c r="E52" s="37" t="s">
        <v>120</v>
      </c>
      <c r="F52" s="38">
        <v>29.572368421052634</v>
      </c>
      <c r="G52" s="40"/>
      <c r="H52" s="40"/>
      <c r="I52" s="41"/>
      <c r="J52" s="40"/>
      <c r="K52" s="42">
        <v>892</v>
      </c>
      <c r="L52" s="43"/>
      <c r="M52" s="44">
        <f t="shared" si="0"/>
        <v>66.59192825112108</v>
      </c>
      <c r="N52" s="45">
        <f t="shared" si="1"/>
        <v>1335312</v>
      </c>
      <c r="O52" s="46">
        <v>44244</v>
      </c>
      <c r="P52" s="36" t="s">
        <v>161</v>
      </c>
      <c r="Q52" s="47" t="s">
        <v>53</v>
      </c>
      <c r="R52" s="47" t="s">
        <v>54</v>
      </c>
      <c r="S52" s="35">
        <v>109</v>
      </c>
      <c r="T52" s="40">
        <v>594</v>
      </c>
      <c r="U52" s="45">
        <v>2248</v>
      </c>
      <c r="V52" s="49" t="s">
        <v>68</v>
      </c>
      <c r="W52" s="40">
        <v>82</v>
      </c>
      <c r="X52" s="44">
        <v>7.8</v>
      </c>
      <c r="Y52" s="38">
        <v>2.7</v>
      </c>
      <c r="Z52" s="38">
        <v>75.4</v>
      </c>
      <c r="AA52" s="50">
        <v>5</v>
      </c>
      <c r="AB52" s="51">
        <v>12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3</v>
      </c>
      <c r="AJ52" s="49">
        <v>5</v>
      </c>
      <c r="AK52" s="49">
        <v>5</v>
      </c>
      <c r="AL52" s="48" t="s">
        <v>154</v>
      </c>
      <c r="AM52" s="47"/>
      <c r="AN52" s="47"/>
      <c r="AO52" s="36" t="s">
        <v>164</v>
      </c>
      <c r="AP52" s="37"/>
      <c r="AQ52" s="53"/>
      <c r="AR52" s="53"/>
    </row>
    <row r="53" spans="1:44" s="6" customFormat="1" ht="15" customHeight="1">
      <c r="A53" s="35">
        <v>50</v>
      </c>
      <c r="B53" s="36" t="s">
        <v>127</v>
      </c>
      <c r="C53" s="37" t="s">
        <v>138</v>
      </c>
      <c r="D53" s="37" t="s">
        <v>109</v>
      </c>
      <c r="E53" s="37" t="s">
        <v>165</v>
      </c>
      <c r="F53" s="38">
        <v>29.769736842105264</v>
      </c>
      <c r="G53" s="40"/>
      <c r="H53" s="40"/>
      <c r="I53" s="41"/>
      <c r="J53" s="40"/>
      <c r="K53" s="42">
        <v>911</v>
      </c>
      <c r="L53" s="43"/>
      <c r="M53" s="44">
        <f t="shared" si="0"/>
        <v>68.27661909989024</v>
      </c>
      <c r="N53" s="45">
        <f t="shared" si="1"/>
        <v>1481604</v>
      </c>
      <c r="O53" s="46">
        <v>44244</v>
      </c>
      <c r="P53" s="36" t="s">
        <v>166</v>
      </c>
      <c r="Q53" s="47" t="s">
        <v>53</v>
      </c>
      <c r="R53" s="47" t="s">
        <v>54</v>
      </c>
      <c r="S53" s="35">
        <v>110</v>
      </c>
      <c r="T53" s="40">
        <v>622</v>
      </c>
      <c r="U53" s="45">
        <v>2382</v>
      </c>
      <c r="V53" s="49" t="s">
        <v>68</v>
      </c>
      <c r="W53" s="40">
        <v>107</v>
      </c>
      <c r="X53" s="44">
        <v>7.7</v>
      </c>
      <c r="Y53" s="38">
        <v>1.7</v>
      </c>
      <c r="Z53" s="38">
        <v>79.1</v>
      </c>
      <c r="AA53" s="50">
        <v>4</v>
      </c>
      <c r="AB53" s="51">
        <v>11</v>
      </c>
      <c r="AC53" s="49">
        <v>4</v>
      </c>
      <c r="AD53" s="49">
        <v>5</v>
      </c>
      <c r="AE53" s="49">
        <v>5</v>
      </c>
      <c r="AF53" s="49">
        <v>5</v>
      </c>
      <c r="AG53" s="49">
        <v>5</v>
      </c>
      <c r="AH53" s="49">
        <v>5</v>
      </c>
      <c r="AI53" s="49">
        <v>3</v>
      </c>
      <c r="AJ53" s="49">
        <v>5</v>
      </c>
      <c r="AK53" s="49">
        <v>5</v>
      </c>
      <c r="AL53" s="47" t="s">
        <v>56</v>
      </c>
      <c r="AM53" s="47"/>
      <c r="AN53" s="47"/>
      <c r="AO53" s="37" t="s">
        <v>56</v>
      </c>
      <c r="AP53" s="37"/>
      <c r="AQ53" s="53"/>
      <c r="AR53" s="53"/>
    </row>
    <row r="54" spans="1:44" s="6" customFormat="1" ht="15" customHeight="1">
      <c r="A54" s="35">
        <v>51</v>
      </c>
      <c r="B54" s="36" t="s">
        <v>127</v>
      </c>
      <c r="C54" s="37" t="s">
        <v>114</v>
      </c>
      <c r="D54" s="37" t="s">
        <v>109</v>
      </c>
      <c r="E54" s="37" t="s">
        <v>118</v>
      </c>
      <c r="F54" s="38">
        <v>28.026315789473685</v>
      </c>
      <c r="G54" s="40"/>
      <c r="H54" s="40"/>
      <c r="I54" s="41"/>
      <c r="J54" s="40"/>
      <c r="K54" s="42">
        <v>795</v>
      </c>
      <c r="L54" s="43"/>
      <c r="M54" s="44">
        <f t="shared" si="0"/>
        <v>71.19496855345912</v>
      </c>
      <c r="N54" s="45">
        <f t="shared" si="1"/>
        <v>1429150</v>
      </c>
      <c r="O54" s="46">
        <v>44244</v>
      </c>
      <c r="P54" s="36" t="s">
        <v>166</v>
      </c>
      <c r="Q54" s="47" t="s">
        <v>53</v>
      </c>
      <c r="R54" s="47" t="s">
        <v>54</v>
      </c>
      <c r="S54" s="35">
        <v>111</v>
      </c>
      <c r="T54" s="40">
        <v>566</v>
      </c>
      <c r="U54" s="45">
        <v>2525</v>
      </c>
      <c r="V54" s="49" t="s">
        <v>68</v>
      </c>
      <c r="W54" s="40">
        <v>86</v>
      </c>
      <c r="X54" s="44">
        <v>9.2</v>
      </c>
      <c r="Y54" s="38">
        <v>3.1</v>
      </c>
      <c r="Z54" s="38">
        <v>76.9</v>
      </c>
      <c r="AA54" s="50">
        <v>3</v>
      </c>
      <c r="AB54" s="51">
        <v>10</v>
      </c>
      <c r="AC54" s="49">
        <v>4</v>
      </c>
      <c r="AD54" s="49">
        <v>5</v>
      </c>
      <c r="AE54" s="49">
        <v>5</v>
      </c>
      <c r="AF54" s="49">
        <v>5</v>
      </c>
      <c r="AG54" s="49">
        <v>5</v>
      </c>
      <c r="AH54" s="49">
        <v>5</v>
      </c>
      <c r="AI54" s="49">
        <v>2</v>
      </c>
      <c r="AJ54" s="49">
        <v>5</v>
      </c>
      <c r="AK54" s="49">
        <v>5</v>
      </c>
      <c r="AL54" s="47" t="s">
        <v>56</v>
      </c>
      <c r="AM54" s="47"/>
      <c r="AN54" s="47"/>
      <c r="AO54" s="37" t="s">
        <v>56</v>
      </c>
      <c r="AP54" s="37" t="s">
        <v>79</v>
      </c>
      <c r="AQ54" s="53"/>
      <c r="AR54" s="53"/>
    </row>
    <row r="55" spans="1:44" s="6" customFormat="1" ht="15" customHeight="1">
      <c r="A55" s="35">
        <v>52</v>
      </c>
      <c r="B55" s="36" t="s">
        <v>127</v>
      </c>
      <c r="C55" s="37" t="s">
        <v>141</v>
      </c>
      <c r="D55" s="37" t="s">
        <v>109</v>
      </c>
      <c r="E55" s="37" t="s">
        <v>167</v>
      </c>
      <c r="F55" s="38">
        <v>30.98684210526316</v>
      </c>
      <c r="G55" s="40"/>
      <c r="H55" s="40"/>
      <c r="I55" s="41"/>
      <c r="J55" s="40"/>
      <c r="K55" s="42">
        <v>784</v>
      </c>
      <c r="L55" s="43"/>
      <c r="M55" s="44">
        <f t="shared" si="0"/>
        <v>75.25510204081633</v>
      </c>
      <c r="N55" s="45">
        <f t="shared" si="1"/>
        <v>2390680</v>
      </c>
      <c r="O55" s="46">
        <v>44244</v>
      </c>
      <c r="P55" s="36" t="s">
        <v>166</v>
      </c>
      <c r="Q55" s="47" t="s">
        <v>53</v>
      </c>
      <c r="R55" s="47" t="s">
        <v>54</v>
      </c>
      <c r="S55" s="35">
        <v>112</v>
      </c>
      <c r="T55" s="40">
        <v>590</v>
      </c>
      <c r="U55" s="45">
        <v>4052</v>
      </c>
      <c r="V55" s="49" t="s">
        <v>68</v>
      </c>
      <c r="W55" s="40">
        <v>101</v>
      </c>
      <c r="X55" s="44">
        <v>10.6</v>
      </c>
      <c r="Y55" s="38">
        <v>2.2</v>
      </c>
      <c r="Z55" s="38">
        <v>80.3</v>
      </c>
      <c r="AA55" s="50">
        <v>5</v>
      </c>
      <c r="AB55" s="51">
        <v>12</v>
      </c>
      <c r="AC55" s="49">
        <v>3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3</v>
      </c>
      <c r="AJ55" s="49">
        <v>5</v>
      </c>
      <c r="AK55" s="49">
        <v>5</v>
      </c>
      <c r="AL55" s="47" t="s">
        <v>56</v>
      </c>
      <c r="AM55" s="47"/>
      <c r="AN55" s="47"/>
      <c r="AO55" s="37" t="s">
        <v>56</v>
      </c>
      <c r="AP55" s="37" t="s">
        <v>168</v>
      </c>
      <c r="AQ55" s="53"/>
      <c r="AR55" s="53"/>
    </row>
    <row r="56" spans="1:44" s="6" customFormat="1" ht="15" customHeight="1">
      <c r="A56" s="35">
        <v>53</v>
      </c>
      <c r="B56" s="36" t="s">
        <v>127</v>
      </c>
      <c r="C56" s="37" t="s">
        <v>169</v>
      </c>
      <c r="D56" s="37" t="s">
        <v>138</v>
      </c>
      <c r="E56" s="37" t="s">
        <v>163</v>
      </c>
      <c r="F56" s="38">
        <v>25.986842105263158</v>
      </c>
      <c r="G56" s="40"/>
      <c r="H56" s="40"/>
      <c r="I56" s="41"/>
      <c r="J56" s="40"/>
      <c r="K56" s="42">
        <v>810</v>
      </c>
      <c r="L56" s="43"/>
      <c r="M56" s="44">
        <f t="shared" si="0"/>
        <v>68.51851851851852</v>
      </c>
      <c r="N56" s="45">
        <f t="shared" si="1"/>
        <v>1305915</v>
      </c>
      <c r="O56" s="46">
        <v>44244</v>
      </c>
      <c r="P56" s="36" t="s">
        <v>166</v>
      </c>
      <c r="Q56" s="47" t="s">
        <v>53</v>
      </c>
      <c r="R56" s="47" t="s">
        <v>54</v>
      </c>
      <c r="S56" s="35">
        <v>113</v>
      </c>
      <c r="T56" s="40">
        <v>555</v>
      </c>
      <c r="U56" s="45">
        <v>2353</v>
      </c>
      <c r="V56" s="49" t="s">
        <v>68</v>
      </c>
      <c r="W56" s="40">
        <v>90</v>
      </c>
      <c r="X56" s="44">
        <v>9.2</v>
      </c>
      <c r="Y56" s="38">
        <v>2.1</v>
      </c>
      <c r="Z56" s="38">
        <v>78.4</v>
      </c>
      <c r="AA56" s="50">
        <v>3</v>
      </c>
      <c r="AB56" s="51">
        <v>10</v>
      </c>
      <c r="AC56" s="49">
        <v>4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3</v>
      </c>
      <c r="AJ56" s="49">
        <v>5</v>
      </c>
      <c r="AK56" s="49">
        <v>5</v>
      </c>
      <c r="AL56" s="48" t="s">
        <v>61</v>
      </c>
      <c r="AM56" s="47"/>
      <c r="AN56" s="47"/>
      <c r="AO56" s="36" t="s">
        <v>62</v>
      </c>
      <c r="AP56" s="37"/>
      <c r="AQ56" s="53"/>
      <c r="AR56" s="53"/>
    </row>
    <row r="57" spans="1:44" s="6" customFormat="1" ht="15" customHeight="1">
      <c r="A57" s="35">
        <v>54</v>
      </c>
      <c r="B57" s="36" t="s">
        <v>149</v>
      </c>
      <c r="C57" s="37" t="s">
        <v>114</v>
      </c>
      <c r="D57" s="37" t="s">
        <v>109</v>
      </c>
      <c r="E57" s="37" t="s">
        <v>120</v>
      </c>
      <c r="F57" s="38">
        <v>29.407894736842106</v>
      </c>
      <c r="G57" s="40"/>
      <c r="H57" s="40"/>
      <c r="I57" s="41"/>
      <c r="J57" s="40"/>
      <c r="K57" s="42">
        <v>853</v>
      </c>
      <c r="L57" s="43"/>
      <c r="M57" s="44">
        <f t="shared" si="0"/>
        <v>71.16060961313013</v>
      </c>
      <c r="N57" s="45">
        <f t="shared" si="1"/>
        <v>1433734</v>
      </c>
      <c r="O57" s="46">
        <v>44244</v>
      </c>
      <c r="P57" s="36" t="s">
        <v>166</v>
      </c>
      <c r="Q57" s="47" t="s">
        <v>53</v>
      </c>
      <c r="R57" s="47" t="s">
        <v>54</v>
      </c>
      <c r="S57" s="35">
        <v>114</v>
      </c>
      <c r="T57" s="40">
        <v>607</v>
      </c>
      <c r="U57" s="45">
        <v>2362</v>
      </c>
      <c r="V57" s="49" t="s">
        <v>68</v>
      </c>
      <c r="W57" s="40">
        <v>96</v>
      </c>
      <c r="X57" s="44">
        <v>9.7</v>
      </c>
      <c r="Y57" s="38">
        <v>1.5</v>
      </c>
      <c r="Z57" s="38">
        <v>79.5</v>
      </c>
      <c r="AA57" s="50">
        <v>3</v>
      </c>
      <c r="AB57" s="51">
        <v>10</v>
      </c>
      <c r="AC57" s="49">
        <v>5</v>
      </c>
      <c r="AD57" s="49">
        <v>5</v>
      </c>
      <c r="AE57" s="49">
        <v>5</v>
      </c>
      <c r="AF57" s="49">
        <v>5</v>
      </c>
      <c r="AG57" s="49">
        <v>5</v>
      </c>
      <c r="AH57" s="49">
        <v>5</v>
      </c>
      <c r="AI57" s="49">
        <v>2</v>
      </c>
      <c r="AJ57" s="49">
        <v>5</v>
      </c>
      <c r="AK57" s="49">
        <v>5</v>
      </c>
      <c r="AL57" s="47" t="s">
        <v>56</v>
      </c>
      <c r="AM57" s="47"/>
      <c r="AN57" s="47"/>
      <c r="AO57" s="37" t="s">
        <v>56</v>
      </c>
      <c r="AP57" s="37"/>
      <c r="AQ57" s="53"/>
      <c r="AR57" s="53"/>
    </row>
    <row r="58" spans="1:44" s="6" customFormat="1" ht="15" customHeight="1">
      <c r="A58" s="35">
        <v>55</v>
      </c>
      <c r="B58" s="36" t="s">
        <v>127</v>
      </c>
      <c r="C58" s="37" t="s">
        <v>138</v>
      </c>
      <c r="D58" s="37" t="s">
        <v>109</v>
      </c>
      <c r="E58" s="37" t="s">
        <v>146</v>
      </c>
      <c r="F58" s="38">
        <v>29.736842105263158</v>
      </c>
      <c r="G58" s="40"/>
      <c r="H58" s="40"/>
      <c r="I58" s="41"/>
      <c r="J58" s="40"/>
      <c r="K58" s="42">
        <v>765</v>
      </c>
      <c r="L58" s="43"/>
      <c r="M58" s="44">
        <f t="shared" si="0"/>
        <v>68.36601307189542</v>
      </c>
      <c r="N58" s="45">
        <f t="shared" si="1"/>
        <v>1359277</v>
      </c>
      <c r="O58" s="46">
        <v>44244</v>
      </c>
      <c r="P58" s="36" t="s">
        <v>170</v>
      </c>
      <c r="Q58" s="47" t="s">
        <v>53</v>
      </c>
      <c r="R58" s="47" t="s">
        <v>54</v>
      </c>
      <c r="S58" s="35">
        <v>115</v>
      </c>
      <c r="T58" s="40">
        <v>523</v>
      </c>
      <c r="U58" s="45">
        <v>2599</v>
      </c>
      <c r="V58" s="49" t="s">
        <v>68</v>
      </c>
      <c r="W58" s="40">
        <v>82</v>
      </c>
      <c r="X58" s="44">
        <v>8.2</v>
      </c>
      <c r="Y58" s="38">
        <v>1.6</v>
      </c>
      <c r="Z58" s="38">
        <v>77.5</v>
      </c>
      <c r="AA58" s="50">
        <v>4</v>
      </c>
      <c r="AB58" s="51">
        <v>11</v>
      </c>
      <c r="AC58" s="49">
        <v>4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3</v>
      </c>
      <c r="AJ58" s="49">
        <v>5</v>
      </c>
      <c r="AK58" s="49">
        <v>5</v>
      </c>
      <c r="AL58" s="47" t="s">
        <v>56</v>
      </c>
      <c r="AM58" s="47"/>
      <c r="AN58" s="47"/>
      <c r="AO58" s="37" t="s">
        <v>56</v>
      </c>
      <c r="AP58" s="37" t="s">
        <v>79</v>
      </c>
      <c r="AQ58" s="53"/>
      <c r="AR58" s="53"/>
    </row>
    <row r="59" spans="1:44" s="6" customFormat="1" ht="15" customHeight="1">
      <c r="A59" s="35">
        <v>56</v>
      </c>
      <c r="B59" s="36" t="s">
        <v>127</v>
      </c>
      <c r="C59" s="37" t="s">
        <v>171</v>
      </c>
      <c r="D59" s="37" t="s">
        <v>121</v>
      </c>
      <c r="E59" s="37" t="s">
        <v>109</v>
      </c>
      <c r="F59" s="38">
        <v>30.36184210526316</v>
      </c>
      <c r="G59" s="40"/>
      <c r="H59" s="40"/>
      <c r="I59" s="41"/>
      <c r="J59" s="40"/>
      <c r="K59" s="42">
        <v>801</v>
      </c>
      <c r="L59" s="43"/>
      <c r="M59" s="44">
        <f t="shared" si="0"/>
        <v>69.91260923845194</v>
      </c>
      <c r="N59" s="45">
        <f t="shared" si="1"/>
        <v>1501360</v>
      </c>
      <c r="O59" s="46">
        <v>44244</v>
      </c>
      <c r="P59" s="36" t="s">
        <v>170</v>
      </c>
      <c r="Q59" s="47" t="s">
        <v>53</v>
      </c>
      <c r="R59" s="47" t="s">
        <v>54</v>
      </c>
      <c r="S59" s="35">
        <v>116</v>
      </c>
      <c r="T59" s="40">
        <v>560</v>
      </c>
      <c r="U59" s="45">
        <v>2681</v>
      </c>
      <c r="V59" s="49" t="s">
        <v>68</v>
      </c>
      <c r="W59" s="40">
        <v>105</v>
      </c>
      <c r="X59" s="44">
        <v>7.5</v>
      </c>
      <c r="Y59" s="38">
        <v>1.4</v>
      </c>
      <c r="Z59" s="38">
        <v>79.7</v>
      </c>
      <c r="AA59" s="50">
        <v>4</v>
      </c>
      <c r="AB59" s="51">
        <v>11</v>
      </c>
      <c r="AC59" s="49">
        <v>5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2</v>
      </c>
      <c r="AJ59" s="49">
        <v>5</v>
      </c>
      <c r="AK59" s="49">
        <v>5</v>
      </c>
      <c r="AL59" s="47" t="s">
        <v>56</v>
      </c>
      <c r="AM59" s="47"/>
      <c r="AN59" s="47"/>
      <c r="AO59" s="37" t="s">
        <v>56</v>
      </c>
      <c r="AP59" s="37" t="s">
        <v>79</v>
      </c>
      <c r="AQ59" s="53"/>
      <c r="AR59" s="53"/>
    </row>
    <row r="60" spans="1:44" s="6" customFormat="1" ht="15" customHeight="1">
      <c r="A60" s="35">
        <v>57</v>
      </c>
      <c r="B60" s="36" t="s">
        <v>127</v>
      </c>
      <c r="C60" s="37" t="s">
        <v>108</v>
      </c>
      <c r="D60" s="37" t="s">
        <v>121</v>
      </c>
      <c r="E60" s="37" t="s">
        <v>167</v>
      </c>
      <c r="F60" s="38">
        <v>29.375</v>
      </c>
      <c r="G60" s="40"/>
      <c r="H60" s="40"/>
      <c r="I60" s="41"/>
      <c r="J60" s="40"/>
      <c r="K60" s="42">
        <v>875</v>
      </c>
      <c r="L60" s="43"/>
      <c r="M60" s="44">
        <f t="shared" si="0"/>
        <v>69.02857142857142</v>
      </c>
      <c r="N60" s="45">
        <f t="shared" si="1"/>
        <v>1343900</v>
      </c>
      <c r="O60" s="46">
        <v>44244</v>
      </c>
      <c r="P60" s="36" t="s">
        <v>170</v>
      </c>
      <c r="Q60" s="47" t="s">
        <v>53</v>
      </c>
      <c r="R60" s="47" t="s">
        <v>54</v>
      </c>
      <c r="S60" s="35">
        <v>117</v>
      </c>
      <c r="T60" s="40">
        <v>604</v>
      </c>
      <c r="U60" s="45">
        <v>2225</v>
      </c>
      <c r="V60" s="49" t="s">
        <v>68</v>
      </c>
      <c r="W60" s="40">
        <v>86</v>
      </c>
      <c r="X60" s="44">
        <v>7.1</v>
      </c>
      <c r="Y60" s="38">
        <v>2.5</v>
      </c>
      <c r="Z60" s="38">
        <v>75.5</v>
      </c>
      <c r="AA60" s="50">
        <v>4</v>
      </c>
      <c r="AB60" s="51">
        <v>11</v>
      </c>
      <c r="AC60" s="49">
        <v>4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3</v>
      </c>
      <c r="AJ60" s="49">
        <v>5</v>
      </c>
      <c r="AK60" s="49">
        <v>5</v>
      </c>
      <c r="AL60" s="47" t="s">
        <v>56</v>
      </c>
      <c r="AM60" s="47"/>
      <c r="AN60" s="47"/>
      <c r="AO60" s="37" t="s">
        <v>56</v>
      </c>
      <c r="AP60" s="37"/>
      <c r="AQ60" s="53"/>
      <c r="AR60" s="53"/>
    </row>
    <row r="61" spans="1:44" s="6" customFormat="1" ht="15" customHeight="1">
      <c r="A61" s="35">
        <v>58</v>
      </c>
      <c r="B61" s="36" t="s">
        <v>127</v>
      </c>
      <c r="C61" s="37" t="s">
        <v>172</v>
      </c>
      <c r="D61" s="37" t="s">
        <v>110</v>
      </c>
      <c r="E61" s="37" t="s">
        <v>118</v>
      </c>
      <c r="F61" s="38">
        <v>30.197368421052634</v>
      </c>
      <c r="G61" s="40"/>
      <c r="H61" s="40"/>
      <c r="I61" s="41"/>
      <c r="J61" s="40"/>
      <c r="K61" s="42">
        <v>1020</v>
      </c>
      <c r="L61" s="43"/>
      <c r="M61" s="44">
        <f t="shared" si="0"/>
        <v>66.07843137254902</v>
      </c>
      <c r="N61" s="45">
        <f t="shared" si="1"/>
        <v>1498976</v>
      </c>
      <c r="O61" s="46">
        <v>44244</v>
      </c>
      <c r="P61" s="36" t="s">
        <v>173</v>
      </c>
      <c r="Q61" s="47" t="s">
        <v>53</v>
      </c>
      <c r="R61" s="47" t="s">
        <v>54</v>
      </c>
      <c r="S61" s="35">
        <v>118</v>
      </c>
      <c r="T61" s="40">
        <v>674</v>
      </c>
      <c r="U61" s="45">
        <v>2224</v>
      </c>
      <c r="V61" s="49" t="s">
        <v>68</v>
      </c>
      <c r="W61" s="40">
        <v>91</v>
      </c>
      <c r="X61" s="44">
        <v>7.7</v>
      </c>
      <c r="Y61" s="38">
        <v>3.1</v>
      </c>
      <c r="Z61" s="38">
        <v>75.2</v>
      </c>
      <c r="AA61" s="50">
        <v>3</v>
      </c>
      <c r="AB61" s="51">
        <v>10</v>
      </c>
      <c r="AC61" s="49">
        <v>5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3</v>
      </c>
      <c r="AJ61" s="49">
        <v>5</v>
      </c>
      <c r="AK61" s="49">
        <v>5</v>
      </c>
      <c r="AL61" s="47" t="s">
        <v>56</v>
      </c>
      <c r="AM61" s="47"/>
      <c r="AN61" s="47"/>
      <c r="AO61" s="37" t="s">
        <v>56</v>
      </c>
      <c r="AP61" s="37"/>
      <c r="AQ61" s="53"/>
      <c r="AR61" s="53"/>
    </row>
    <row r="62" spans="1:44" s="6" customFormat="1" ht="15" customHeight="1">
      <c r="A62" s="35">
        <v>59</v>
      </c>
      <c r="B62" s="36" t="s">
        <v>135</v>
      </c>
      <c r="C62" s="37" t="s">
        <v>174</v>
      </c>
      <c r="D62" s="37" t="s">
        <v>175</v>
      </c>
      <c r="E62" s="37" t="s">
        <v>176</v>
      </c>
      <c r="F62" s="38">
        <v>32.76315789473684</v>
      </c>
      <c r="G62" s="40"/>
      <c r="H62" s="40"/>
      <c r="I62" s="41"/>
      <c r="J62" s="40"/>
      <c r="K62" s="42">
        <v>802</v>
      </c>
      <c r="L62" s="43"/>
      <c r="M62" s="44">
        <f t="shared" si="0"/>
        <v>65.71072319201996</v>
      </c>
      <c r="N62" s="45">
        <f t="shared" si="1"/>
        <v>1166778</v>
      </c>
      <c r="O62" s="46">
        <v>44244</v>
      </c>
      <c r="P62" s="36" t="s">
        <v>173</v>
      </c>
      <c r="Q62" s="47" t="s">
        <v>53</v>
      </c>
      <c r="R62" s="47" t="s">
        <v>54</v>
      </c>
      <c r="S62" s="35">
        <v>119</v>
      </c>
      <c r="T62" s="40">
        <v>527</v>
      </c>
      <c r="U62" s="45">
        <v>2214</v>
      </c>
      <c r="V62" s="49" t="s">
        <v>68</v>
      </c>
      <c r="W62" s="40">
        <v>75</v>
      </c>
      <c r="X62" s="44">
        <v>7.9</v>
      </c>
      <c r="Y62" s="38">
        <v>2.1</v>
      </c>
      <c r="Z62" s="38">
        <v>75.9</v>
      </c>
      <c r="AA62" s="50" t="s">
        <v>69</v>
      </c>
      <c r="AB62" s="51">
        <v>9</v>
      </c>
      <c r="AC62" s="49">
        <v>4</v>
      </c>
      <c r="AD62" s="49">
        <v>5</v>
      </c>
      <c r="AE62" s="49">
        <v>5</v>
      </c>
      <c r="AF62" s="49">
        <v>5</v>
      </c>
      <c r="AG62" s="49">
        <v>5</v>
      </c>
      <c r="AH62" s="49">
        <v>5</v>
      </c>
      <c r="AI62" s="49">
        <v>2</v>
      </c>
      <c r="AJ62" s="49">
        <v>5</v>
      </c>
      <c r="AK62" s="49">
        <v>5</v>
      </c>
      <c r="AL62" s="47" t="s">
        <v>56</v>
      </c>
      <c r="AM62" s="47"/>
      <c r="AN62" s="47"/>
      <c r="AO62" s="37" t="s">
        <v>56</v>
      </c>
      <c r="AP62" s="37"/>
      <c r="AQ62" s="53"/>
      <c r="AR62" s="53"/>
    </row>
    <row r="63" spans="1:44" s="6" customFormat="1" ht="15" customHeight="1">
      <c r="A63" s="35">
        <v>60</v>
      </c>
      <c r="B63" s="36" t="s">
        <v>127</v>
      </c>
      <c r="C63" s="37" t="s">
        <v>177</v>
      </c>
      <c r="D63" s="37" t="s">
        <v>108</v>
      </c>
      <c r="E63" s="37" t="s">
        <v>178</v>
      </c>
      <c r="F63" s="38">
        <v>30.23026315789474</v>
      </c>
      <c r="G63" s="40"/>
      <c r="H63" s="40"/>
      <c r="I63" s="41"/>
      <c r="J63" s="40"/>
      <c r="K63" s="42">
        <v>1091</v>
      </c>
      <c r="L63" s="43"/>
      <c r="M63" s="44">
        <f t="shared" si="0"/>
        <v>67.82768102658112</v>
      </c>
      <c r="N63" s="45">
        <f t="shared" si="1"/>
        <v>1642800</v>
      </c>
      <c r="O63" s="46">
        <v>44244</v>
      </c>
      <c r="P63" s="36" t="s">
        <v>179</v>
      </c>
      <c r="Q63" s="47" t="s">
        <v>53</v>
      </c>
      <c r="R63" s="47" t="s">
        <v>54</v>
      </c>
      <c r="S63" s="35">
        <v>120</v>
      </c>
      <c r="T63" s="40">
        <v>740</v>
      </c>
      <c r="U63" s="45">
        <v>2220</v>
      </c>
      <c r="V63" s="49" t="s">
        <v>68</v>
      </c>
      <c r="W63" s="40">
        <v>106</v>
      </c>
      <c r="X63" s="44">
        <v>7.7</v>
      </c>
      <c r="Y63" s="38">
        <v>2.8</v>
      </c>
      <c r="Z63" s="38">
        <v>76.6</v>
      </c>
      <c r="AA63" s="50">
        <v>4</v>
      </c>
      <c r="AB63" s="51">
        <v>11</v>
      </c>
      <c r="AC63" s="49">
        <v>3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2</v>
      </c>
      <c r="AJ63" s="49">
        <v>5</v>
      </c>
      <c r="AK63" s="49">
        <v>5</v>
      </c>
      <c r="AL63" s="47" t="s">
        <v>56</v>
      </c>
      <c r="AM63" s="47"/>
      <c r="AN63" s="47"/>
      <c r="AO63" s="37" t="s">
        <v>56</v>
      </c>
      <c r="AP63" s="37"/>
      <c r="AQ63" s="53"/>
      <c r="AR63" s="53"/>
    </row>
    <row r="64" spans="1:42" s="8" customFormat="1" ht="21.75" customHeight="1">
      <c r="A64" s="55" t="s">
        <v>180</v>
      </c>
      <c r="B64" s="55" t="s">
        <v>181</v>
      </c>
      <c r="C64" s="55" t="s">
        <v>181</v>
      </c>
      <c r="D64" s="55" t="s">
        <v>181</v>
      </c>
      <c r="E64" s="55" t="s">
        <v>181</v>
      </c>
      <c r="F64" s="56">
        <f>AVERAGE(F5:F63)</f>
        <v>30.73148974130241</v>
      </c>
      <c r="G64" s="55" t="s">
        <v>181</v>
      </c>
      <c r="H64" s="55" t="s">
        <v>181</v>
      </c>
      <c r="I64" s="55" t="s">
        <v>181</v>
      </c>
      <c r="J64" s="55" t="s">
        <v>181</v>
      </c>
      <c r="K64" s="56">
        <f>AVERAGE(K5:K63)</f>
        <v>850.3050847457627</v>
      </c>
      <c r="L64" s="55" t="s">
        <v>181</v>
      </c>
      <c r="M64" s="56">
        <f>AVERAGE(M5:M63)</f>
        <v>67.2698753904091</v>
      </c>
      <c r="N64" s="57">
        <f>AVERAGE(N5:N63)</f>
        <v>1436524.7288135593</v>
      </c>
      <c r="O64" s="58" t="s">
        <v>182</v>
      </c>
      <c r="P64" s="58" t="s">
        <v>182</v>
      </c>
      <c r="Q64" s="58" t="s">
        <v>182</v>
      </c>
      <c r="R64" s="58" t="s">
        <v>182</v>
      </c>
      <c r="S64" s="58" t="s">
        <v>182</v>
      </c>
      <c r="T64" s="56">
        <f>AVERAGE(T5:T63)</f>
        <v>571.7627118644068</v>
      </c>
      <c r="U64" s="57">
        <f>AVERAGE(U5:U63)</f>
        <v>2512.322033898305</v>
      </c>
      <c r="V64" s="58" t="s">
        <v>182</v>
      </c>
      <c r="W64" s="59">
        <f>AVERAGE(W5:W63)</f>
        <v>81.30508474576271</v>
      </c>
      <c r="X64" s="59">
        <f>AVERAGE(X5:X63)</f>
        <v>8.528813559322035</v>
      </c>
      <c r="Y64" s="59">
        <f>AVERAGE(Y5:Y63)</f>
        <v>2.266101694915254</v>
      </c>
      <c r="Z64" s="59">
        <f>AVERAGE(Z5:Z63)</f>
        <v>76.46949152542373</v>
      </c>
      <c r="AA64" s="58" t="s">
        <v>182</v>
      </c>
      <c r="AB64" s="60">
        <f aca="true" t="shared" si="3" ref="AB64:AK64">AVERAGE(AB5:AB63)</f>
        <v>10.016949152542374</v>
      </c>
      <c r="AC64" s="61">
        <f t="shared" si="3"/>
        <v>3.9322033898305087</v>
      </c>
      <c r="AD64" s="61">
        <f t="shared" si="3"/>
        <v>4.8474576271186445</v>
      </c>
      <c r="AE64" s="61">
        <f t="shared" si="3"/>
        <v>4.8474576271186445</v>
      </c>
      <c r="AF64" s="61">
        <f t="shared" si="3"/>
        <v>4.830508474576271</v>
      </c>
      <c r="AG64" s="61">
        <f t="shared" si="3"/>
        <v>4.898305084745763</v>
      </c>
      <c r="AH64" s="61">
        <f t="shared" si="3"/>
        <v>4.830508474576271</v>
      </c>
      <c r="AI64" s="61">
        <f t="shared" si="3"/>
        <v>2.5762711864406778</v>
      </c>
      <c r="AJ64" s="61">
        <f t="shared" si="3"/>
        <v>5</v>
      </c>
      <c r="AK64" s="61">
        <f t="shared" si="3"/>
        <v>5</v>
      </c>
      <c r="AL64" s="58" t="s">
        <v>182</v>
      </c>
      <c r="AM64" s="58" t="s">
        <v>182</v>
      </c>
      <c r="AN64" s="58" t="s">
        <v>182</v>
      </c>
      <c r="AO64" s="62"/>
      <c r="AP64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65:J65536 G2:J63 K2:K65536 M2:O65536 L2:L63 L65:L65536"/>
    <dataValidation allowBlank="1" showInputMessage="1" showErrorMessage="1" imeMode="fullKatakana" sqref="R5:R63"/>
    <dataValidation allowBlank="1" showInputMessage="1" showErrorMessage="1" imeMode="on" sqref="C3:C4 D4:E4 B4 Q4:R4 AL5:AL63 AO5:AO63 P2:P65536 Q5:Q63 B5:E63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2021-02-22T06:08:18Z</dcterms:created>
  <dcterms:modified xsi:type="dcterms:W3CDTF">2021-02-22T06:08:42Z</dcterms:modified>
  <cp:category/>
  <cp:version/>
  <cp:contentType/>
  <cp:contentStatus/>
</cp:coreProperties>
</file>