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tabRatio="739" activeTab="0"/>
  </bookViews>
  <sheets>
    <sheet name="世界需給" sheetId="1" r:id="rId1"/>
  </sheets>
  <definedNames/>
  <calcPr fullCalcOnLoad="1"/>
</workbook>
</file>

<file path=xl/sharedStrings.xml><?xml version="1.0" encoding="utf-8"?>
<sst xmlns="http://schemas.openxmlformats.org/spreadsheetml/2006/main" count="91" uniqueCount="52">
  <si>
    <t>期首在庫</t>
  </si>
  <si>
    <t>生産量</t>
  </si>
  <si>
    <t>期末在庫</t>
  </si>
  <si>
    <t xml:space="preserve"> </t>
  </si>
  <si>
    <t>在庫率</t>
  </si>
  <si>
    <t>前回</t>
  </si>
  <si>
    <t>WORLD SOYBEAN SUPPLY/DEMAND</t>
  </si>
  <si>
    <t>世界需給（大豆）</t>
  </si>
  <si>
    <t>　米国</t>
  </si>
  <si>
    <t>輸入量</t>
  </si>
  <si>
    <t>供給量</t>
  </si>
  <si>
    <t>国内需要</t>
  </si>
  <si>
    <t>輸出量</t>
  </si>
  <si>
    <t>%</t>
  </si>
  <si>
    <t>世界需給（とうもろこし）</t>
  </si>
  <si>
    <t>WORLD CORN SUPPLY/DEMAND</t>
  </si>
  <si>
    <t>単位:百万トン</t>
  </si>
  <si>
    <t>前回</t>
  </si>
  <si>
    <t>%</t>
  </si>
  <si>
    <t>　</t>
  </si>
  <si>
    <t>搾油</t>
  </si>
  <si>
    <t>　中国</t>
  </si>
  <si>
    <t>　米国</t>
  </si>
  <si>
    <t>　ブラジル</t>
  </si>
  <si>
    <t>　EU-27</t>
  </si>
  <si>
    <t>　パラグアイ</t>
  </si>
  <si>
    <t>　</t>
  </si>
  <si>
    <t>　ブラジル</t>
  </si>
  <si>
    <t>　アルゼンチン</t>
  </si>
  <si>
    <t>　アルゼンチン</t>
  </si>
  <si>
    <t>　南アフリカ</t>
  </si>
  <si>
    <t>　ブラジル</t>
  </si>
  <si>
    <t>　カナダ</t>
  </si>
  <si>
    <t>　中国</t>
  </si>
  <si>
    <t>　ウクライナ</t>
  </si>
  <si>
    <t>　エジプト</t>
  </si>
  <si>
    <t>　EU-27</t>
  </si>
  <si>
    <t>　日本</t>
  </si>
  <si>
    <t>　メキシコ</t>
  </si>
  <si>
    <t>　韓国</t>
  </si>
  <si>
    <t xml:space="preserve">   ウクライナ</t>
  </si>
  <si>
    <t>　パラグアイ</t>
  </si>
  <si>
    <t>　東南アジア</t>
  </si>
  <si>
    <t>　アルゼンチン</t>
  </si>
  <si>
    <t xml:space="preserve"> </t>
  </si>
  <si>
    <t xml:space="preserve">   メキシコ</t>
  </si>
  <si>
    <t>19/20</t>
  </si>
  <si>
    <t>18/19</t>
  </si>
  <si>
    <t>19/20</t>
  </si>
  <si>
    <t>20/21</t>
  </si>
  <si>
    <t>18/19</t>
  </si>
  <si>
    <t>20/21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</si>
</sst>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¥&quot;#,##0;\-&quot;¥&quot;#,##0"/>
    <numFmt numFmtId="185" formatCode="&quot;¥&quot;#,##0;[Red]\-&quot;¥&quot;#,##0"/>
    <numFmt numFmtId="186" formatCode="&quot;¥&quot;#,##0.00;\-&quot;¥&quot;#,##0.00"/>
    <numFmt numFmtId="187" formatCode="&quot;¥&quot;#,##0.00;[Red]\-&quot;¥&quot;#,##0.00"/>
    <numFmt numFmtId="188" formatCode="_-&quot;¥&quot;* #,##0_-;\-&quot;¥&quot;* #,##0_-;_-&quot;¥&quot;* &quot;-&quot;_-;_-@_-"/>
    <numFmt numFmtId="189" formatCode="_-* #,##0_-;\-* #,##0_-;_-* &quot;-&quot;_-;_-@_-"/>
    <numFmt numFmtId="190" formatCode="_-&quot;¥&quot;* #,##0.00_-;\-&quot;¥&quot;* #,##0.00_-;_-&quot;¥&quot;* &quot;-&quot;??_-;_-@_-"/>
    <numFmt numFmtId="191" formatCode="_-* #,##0.00_-;\-* #,##0.00_-;_-* &quot;-&quot;??_-;_-@_-"/>
    <numFmt numFmtId="192" formatCode="0.000"/>
    <numFmt numFmtId="193" formatCode="0.000000"/>
    <numFmt numFmtId="194" formatCode="0.00000"/>
    <numFmt numFmtId="195" formatCode="0.0000"/>
    <numFmt numFmtId="196" formatCode="0.00_);[Red]\(0.00\)"/>
    <numFmt numFmtId="197" formatCode="0.0"/>
    <numFmt numFmtId="198" formatCode="#,##0.0;[Red]\-#,##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00_ "/>
    <numFmt numFmtId="204" formatCode="0.000_ "/>
    <numFmt numFmtId="205" formatCode="0.00_ "/>
    <numFmt numFmtId="206" formatCode="[$-409]dddd\,\ mmmm\ dd\,\ yyyy"/>
    <numFmt numFmtId="207" formatCode="0.0%"/>
  </numFmts>
  <fonts count="6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メイリオ"/>
      <family val="3"/>
    </font>
    <font>
      <sz val="11"/>
      <name val="Meiryo"/>
      <family val="3"/>
    </font>
    <font>
      <b/>
      <sz val="11"/>
      <name val="Meiryo"/>
      <family val="3"/>
    </font>
    <font>
      <b/>
      <sz val="11"/>
      <color indexed="10"/>
      <name val="Meiryo"/>
      <family val="3"/>
    </font>
    <font>
      <b/>
      <sz val="13"/>
      <name val="Meiryo"/>
      <family val="3"/>
    </font>
    <font>
      <sz val="6"/>
      <name val="ＭＳ Ｐゴシック"/>
      <family val="3"/>
    </font>
    <font>
      <sz val="11"/>
      <name val="メイリオ"/>
      <family val="3"/>
    </font>
    <font>
      <sz val="12"/>
      <name val="Meiryo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8"/>
      <name val="Calibri"/>
      <family val="2"/>
    </font>
    <font>
      <sz val="11"/>
      <color indexed="9"/>
      <name val="ＭＳ Ｐゴシック"/>
      <family val="3"/>
    </font>
    <font>
      <sz val="11"/>
      <color indexed="9"/>
      <name val="Calibri"/>
      <family val="2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62"/>
      <name val="ＭＳ Ｐゴシック"/>
      <family val="3"/>
    </font>
    <font>
      <sz val="11"/>
      <color indexed="10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63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color indexed="62"/>
      <name val="Cambria"/>
      <family val="1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theme="0"/>
      <name val="Calibri"/>
      <family val="3"/>
    </font>
    <font>
      <i/>
      <sz val="11"/>
      <color rgb="FF7F7F7F"/>
      <name val="Calibri"/>
      <family val="3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3F3F76"/>
      <name val="Calibri"/>
      <family val="3"/>
    </font>
    <font>
      <sz val="11"/>
      <color rgb="FFFA7D00"/>
      <name val="Calibri"/>
      <family val="3"/>
    </font>
    <font>
      <sz val="11"/>
      <color rgb="FF9C6500"/>
      <name val="Calibri"/>
      <family val="3"/>
    </font>
    <font>
      <b/>
      <sz val="11"/>
      <color rgb="FF3F3F3F"/>
      <name val="Calibri"/>
      <family val="3"/>
    </font>
    <font>
      <b/>
      <sz val="18"/>
      <color theme="3"/>
      <name val="Cambria"/>
      <family val="3"/>
    </font>
    <font>
      <b/>
      <sz val="11"/>
      <color theme="1"/>
      <name val="Calibri"/>
      <family val="3"/>
    </font>
    <font>
      <sz val="11"/>
      <color rgb="FFFF0000"/>
      <name val="Calibri"/>
      <family val="3"/>
    </font>
    <font>
      <b/>
      <sz val="11"/>
      <color rgb="FFFF0000"/>
      <name val="Meiry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1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14" fillId="0" borderId="0">
      <alignment/>
      <protection/>
    </xf>
    <xf numFmtId="0" fontId="4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7" fillId="32" borderId="7" applyNumberFormat="0" applyFont="0" applyAlignment="0" applyProtection="0"/>
    <xf numFmtId="0" fontId="47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51" fillId="28" borderId="2" applyNumberFormat="0" applyAlignment="0" applyProtection="0"/>
    <xf numFmtId="0" fontId="59" fillId="3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8" fillId="0" borderId="6" applyNumberFormat="0" applyFill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0" fillId="27" borderId="8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0" borderId="1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3" fillId="29" borderId="0" applyNumberFormat="0" applyBorder="0" applyAlignment="0" applyProtection="0"/>
  </cellStyleXfs>
  <cellXfs count="29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14" fontId="7" fillId="0" borderId="0" xfId="0" applyNumberFormat="1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14" fontId="7" fillId="0" borderId="11" xfId="0" applyNumberFormat="1" applyFont="1" applyFill="1" applyBorder="1" applyAlignment="1">
      <alignment horizontal="center" vertical="center"/>
    </xf>
    <xf numFmtId="14" fontId="7" fillId="0" borderId="11" xfId="0" applyNumberFormat="1" applyFont="1" applyFill="1" applyBorder="1" applyAlignment="1" quotePrefix="1">
      <alignment horizontal="center" vertical="center"/>
    </xf>
    <xf numFmtId="2" fontId="7" fillId="0" borderId="12" xfId="0" applyNumberFormat="1" applyFont="1" applyFill="1" applyBorder="1" applyAlignment="1">
      <alignment vertical="center" shrinkToFit="1"/>
    </xf>
    <xf numFmtId="2" fontId="7" fillId="0" borderId="0" xfId="0" applyNumberFormat="1" applyFont="1" applyFill="1" applyAlignment="1">
      <alignment vertical="center" shrinkToFit="1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13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14" fontId="7" fillId="0" borderId="0" xfId="0" applyNumberFormat="1" applyFont="1" applyFill="1" applyAlignment="1" quotePrefix="1">
      <alignment vertical="center" shrinkToFit="1"/>
    </xf>
    <xf numFmtId="14" fontId="7" fillId="0" borderId="0" xfId="0" applyNumberFormat="1" applyFont="1" applyFill="1" applyAlignment="1">
      <alignment horizontal="center" vertical="center"/>
    </xf>
    <xf numFmtId="2" fontId="8" fillId="0" borderId="12" xfId="0" applyNumberFormat="1" applyFont="1" applyFill="1" applyBorder="1" applyAlignment="1">
      <alignment vertical="center" shrinkToFit="1"/>
    </xf>
    <xf numFmtId="0" fontId="13" fillId="0" borderId="0" xfId="0" applyFont="1" applyFill="1" applyAlignment="1">
      <alignment vertical="center" shrinkToFit="1"/>
    </xf>
    <xf numFmtId="0" fontId="7" fillId="0" borderId="0" xfId="0" applyFont="1" applyFill="1" applyAlignment="1">
      <alignment vertical="center" shrinkToFit="1"/>
    </xf>
    <xf numFmtId="0" fontId="10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2" fontId="8" fillId="0" borderId="12" xfId="0" applyNumberFormat="1" applyFont="1" applyFill="1" applyBorder="1" applyAlignment="1">
      <alignment vertical="center" shrinkToFit="1"/>
    </xf>
    <xf numFmtId="2" fontId="64" fillId="0" borderId="12" xfId="0" applyNumberFormat="1" applyFont="1" applyFill="1" applyBorder="1" applyAlignment="1">
      <alignment vertical="center" shrinkToFit="1"/>
    </xf>
    <xf numFmtId="197" fontId="9" fillId="0" borderId="15" xfId="0" applyNumberFormat="1" applyFont="1" applyFill="1" applyBorder="1" applyAlignment="1">
      <alignment vertical="center" shrinkToFit="1"/>
    </xf>
    <xf numFmtId="197" fontId="7" fillId="0" borderId="0" xfId="0" applyNumberFormat="1" applyFont="1" applyFill="1" applyAlignment="1">
      <alignment vertical="center"/>
    </xf>
    <xf numFmtId="197" fontId="7" fillId="0" borderId="0" xfId="0" applyNumberFormat="1" applyFont="1" applyFill="1" applyAlignment="1">
      <alignment horizontal="right" vertical="center"/>
    </xf>
    <xf numFmtId="2" fontId="6" fillId="0" borderId="16" xfId="0" applyNumberFormat="1" applyFont="1" applyFill="1" applyBorder="1" applyAlignment="1">
      <alignment vertical="center" shrinkToFit="1"/>
    </xf>
    <xf numFmtId="0" fontId="12" fillId="0" borderId="13" xfId="0" applyFont="1" applyFill="1" applyBorder="1" applyAlignment="1">
      <alignment horizontal="left" vertical="center"/>
    </xf>
  </cellXfs>
  <cellStyles count="111">
    <cellStyle name="Normal" xfId="0"/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20% - アクセント 1" xfId="21"/>
    <cellStyle name="20% - アクセント 2" xfId="22"/>
    <cellStyle name="20% - アクセント 3" xfId="23"/>
    <cellStyle name="20% - アクセント 4" xfId="24"/>
    <cellStyle name="20% - アクセント 5" xfId="25"/>
    <cellStyle name="20% - アクセント 6" xfId="26"/>
    <cellStyle name="40% - Accent1 2" xfId="27"/>
    <cellStyle name="40% - Accent2 2" xfId="28"/>
    <cellStyle name="40% - Accent3 2" xfId="29"/>
    <cellStyle name="40% - Accent4 2" xfId="30"/>
    <cellStyle name="40% - Accent5 2" xfId="31"/>
    <cellStyle name="40% - Accent6 2" xfId="32"/>
    <cellStyle name="40% - アクセント 1" xfId="33"/>
    <cellStyle name="40% - アクセント 2" xfId="34"/>
    <cellStyle name="40% - アクセント 3" xfId="35"/>
    <cellStyle name="40% - アクセント 4" xfId="36"/>
    <cellStyle name="40% - アクセント 5" xfId="37"/>
    <cellStyle name="40% - アクセント 6" xfId="38"/>
    <cellStyle name="60% - Accent1 2" xfId="39"/>
    <cellStyle name="60% - Accent2 2" xfId="40"/>
    <cellStyle name="60% - Accent3 2" xfId="41"/>
    <cellStyle name="60% - Accent4 2" xfId="42"/>
    <cellStyle name="60% - Accent5 2" xfId="43"/>
    <cellStyle name="60% - Accent6 2" xfId="44"/>
    <cellStyle name="60% - アクセント 1" xfId="45"/>
    <cellStyle name="60% - アクセント 2" xfId="46"/>
    <cellStyle name="60% - アクセント 3" xfId="47"/>
    <cellStyle name="60% - アクセント 4" xfId="48"/>
    <cellStyle name="60% - アクセント 5" xfId="49"/>
    <cellStyle name="60% - アクセント 6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Bad 2" xfId="57"/>
    <cellStyle name="Calculation 2" xfId="58"/>
    <cellStyle name="Check Cell 2" xfId="59"/>
    <cellStyle name="Explanatory Text 2" xfId="60"/>
    <cellStyle name="Good 2" xfId="61"/>
    <cellStyle name="Heading 1 2" xfId="62"/>
    <cellStyle name="Heading 2 2" xfId="63"/>
    <cellStyle name="Heading 3 2" xfId="64"/>
    <cellStyle name="Heading 4 2" xfId="65"/>
    <cellStyle name="Input 2" xfId="66"/>
    <cellStyle name="Linked Cell 2" xfId="67"/>
    <cellStyle name="Neutral 2" xfId="68"/>
    <cellStyle name="Normal 10" xfId="69"/>
    <cellStyle name="Normal 11" xfId="70"/>
    <cellStyle name="Normal 12" xfId="71"/>
    <cellStyle name="Normal 13" xfId="72"/>
    <cellStyle name="Normal 2" xfId="73"/>
    <cellStyle name="Normal 2 2" xfId="74"/>
    <cellStyle name="Normal 3" xfId="75"/>
    <cellStyle name="Normal 4" xfId="76"/>
    <cellStyle name="Normal 4 2" xfId="77"/>
    <cellStyle name="Normal 5" xfId="78"/>
    <cellStyle name="Normal 6" xfId="79"/>
    <cellStyle name="Normal 6 2" xfId="80"/>
    <cellStyle name="Normal 7" xfId="81"/>
    <cellStyle name="Normal 7 2" xfId="82"/>
    <cellStyle name="Normal 8" xfId="83"/>
    <cellStyle name="Normal 9" xfId="84"/>
    <cellStyle name="Note 2" xfId="85"/>
    <cellStyle name="Note 3" xfId="86"/>
    <cellStyle name="Output 2" xfId="87"/>
    <cellStyle name="Percent 2" xfId="88"/>
    <cellStyle name="Percent 2 2" xfId="89"/>
    <cellStyle name="Title 2" xfId="90"/>
    <cellStyle name="Total 2" xfId="91"/>
    <cellStyle name="Warning Text 2" xfId="92"/>
    <cellStyle name="アクセント 1" xfId="93"/>
    <cellStyle name="アクセント 2" xfId="94"/>
    <cellStyle name="アクセント 3" xfId="95"/>
    <cellStyle name="アクセント 4" xfId="96"/>
    <cellStyle name="アクセント 5" xfId="97"/>
    <cellStyle name="アクセント 6" xfId="98"/>
    <cellStyle name="タイトル" xfId="99"/>
    <cellStyle name="チェック セル" xfId="100"/>
    <cellStyle name="どちらでもない" xfId="101"/>
    <cellStyle name="Percent" xfId="102"/>
    <cellStyle name="パーセント 2" xfId="103"/>
    <cellStyle name="Hyperlink" xfId="104"/>
    <cellStyle name="メモ" xfId="105"/>
    <cellStyle name="リンク セル" xfId="106"/>
    <cellStyle name="悪い" xfId="107"/>
    <cellStyle name="計算" xfId="108"/>
    <cellStyle name="警告文" xfId="109"/>
    <cellStyle name="Comma [0]" xfId="110"/>
    <cellStyle name="Comma" xfId="111"/>
    <cellStyle name="見出し 1" xfId="112"/>
    <cellStyle name="見出し 2" xfId="113"/>
    <cellStyle name="見出し 3" xfId="114"/>
    <cellStyle name="見出し 4" xfId="115"/>
    <cellStyle name="集計" xfId="116"/>
    <cellStyle name="出力" xfId="117"/>
    <cellStyle name="説明文" xfId="118"/>
    <cellStyle name="Currency [0]" xfId="119"/>
    <cellStyle name="Currency" xfId="120"/>
    <cellStyle name="入力" xfId="121"/>
    <cellStyle name="標準 2" xfId="122"/>
    <cellStyle name="Followed Hyperlink" xfId="123"/>
    <cellStyle name="良い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0.12890625" style="1" customWidth="1"/>
    <col min="2" max="2" width="14.625" style="1" customWidth="1"/>
    <col min="3" max="5" width="11.625" style="1" customWidth="1"/>
    <col min="6" max="6" width="2.375" style="1" customWidth="1"/>
    <col min="7" max="7" width="3.25390625" style="1" customWidth="1"/>
    <col min="8" max="8" width="14.625" style="1" customWidth="1"/>
    <col min="9" max="11" width="11.625" style="1" customWidth="1"/>
    <col min="12" max="12" width="2.375" style="1" customWidth="1"/>
    <col min="13" max="14" width="7.625" style="1" customWidth="1"/>
    <col min="15" max="16384" width="9.00390625" style="1" customWidth="1"/>
  </cols>
  <sheetData>
    <row r="1" spans="1:13" ht="20.25">
      <c r="A1" s="1" t="s">
        <v>44</v>
      </c>
      <c r="B1" s="18" t="s">
        <v>15</v>
      </c>
      <c r="E1" s="2">
        <v>44264</v>
      </c>
      <c r="F1" s="13"/>
      <c r="H1" s="18" t="s">
        <v>6</v>
      </c>
      <c r="K1" s="2">
        <f>E1</f>
        <v>44264</v>
      </c>
      <c r="L1" s="13"/>
      <c r="M1" s="13"/>
    </row>
    <row r="2" spans="2:11" ht="14.25" customHeight="1" thickBot="1">
      <c r="B2" s="9" t="s">
        <v>14</v>
      </c>
      <c r="D2" s="14"/>
      <c r="E2" s="19" t="s">
        <v>16</v>
      </c>
      <c r="H2" s="9" t="s">
        <v>7</v>
      </c>
      <c r="I2" s="2"/>
      <c r="J2" s="14"/>
      <c r="K2" s="19" t="s">
        <v>16</v>
      </c>
    </row>
    <row r="3" spans="2:11" ht="19.5" thickBot="1">
      <c r="B3" s="3"/>
      <c r="C3" s="4" t="s">
        <v>50</v>
      </c>
      <c r="D3" s="5" t="s">
        <v>46</v>
      </c>
      <c r="E3" s="5" t="s">
        <v>51</v>
      </c>
      <c r="H3" s="3"/>
      <c r="I3" s="5" t="s">
        <v>47</v>
      </c>
      <c r="J3" s="5" t="s">
        <v>48</v>
      </c>
      <c r="K3" s="5" t="s">
        <v>49</v>
      </c>
    </row>
    <row r="4" spans="2:11" ht="19.5" thickTop="1">
      <c r="B4" s="10" t="s">
        <v>0</v>
      </c>
      <c r="C4" s="15">
        <v>341.07</v>
      </c>
      <c r="D4" s="15">
        <v>321.21</v>
      </c>
      <c r="E4" s="15">
        <v>303.13</v>
      </c>
      <c r="H4" s="10" t="s">
        <v>0</v>
      </c>
      <c r="I4" s="15">
        <v>100.16</v>
      </c>
      <c r="J4" s="15">
        <v>113.72</v>
      </c>
      <c r="K4" s="15">
        <v>96.04</v>
      </c>
    </row>
    <row r="5" spans="2:11" ht="18.75">
      <c r="B5" s="10"/>
      <c r="C5" s="15"/>
      <c r="D5" s="15"/>
      <c r="E5" s="15"/>
      <c r="H5" s="10"/>
      <c r="I5" s="15"/>
      <c r="J5" s="15"/>
      <c r="K5" s="15"/>
    </row>
    <row r="6" spans="2:11" ht="18.75">
      <c r="B6" s="10" t="s">
        <v>1</v>
      </c>
      <c r="C6" s="15">
        <v>1124.99</v>
      </c>
      <c r="D6" s="15">
        <v>1116.53</v>
      </c>
      <c r="E6" s="15">
        <v>1136.31</v>
      </c>
      <c r="H6" s="10" t="s">
        <v>1</v>
      </c>
      <c r="I6" s="15">
        <v>361.04</v>
      </c>
      <c r="J6" s="15">
        <v>339</v>
      </c>
      <c r="K6" s="15">
        <v>361.82</v>
      </c>
    </row>
    <row r="7" spans="2:11" ht="18.75">
      <c r="B7" s="11" t="s">
        <v>8</v>
      </c>
      <c r="C7" s="6">
        <v>364.26</v>
      </c>
      <c r="D7" s="6">
        <v>345.96</v>
      </c>
      <c r="E7" s="6">
        <v>360.25</v>
      </c>
      <c r="H7" s="11" t="s">
        <v>22</v>
      </c>
      <c r="I7" s="6">
        <v>120.52</v>
      </c>
      <c r="J7" s="6">
        <v>96.67</v>
      </c>
      <c r="K7" s="6">
        <v>112.55</v>
      </c>
    </row>
    <row r="8" spans="2:11" ht="18.75">
      <c r="B8" s="11" t="s">
        <v>29</v>
      </c>
      <c r="C8" s="6">
        <v>51</v>
      </c>
      <c r="D8" s="6">
        <v>51</v>
      </c>
      <c r="E8" s="6">
        <v>47.5</v>
      </c>
      <c r="H8" s="11" t="s">
        <v>27</v>
      </c>
      <c r="I8" s="6">
        <v>119.7</v>
      </c>
      <c r="J8" s="6">
        <v>128.5</v>
      </c>
      <c r="K8" s="6">
        <v>134</v>
      </c>
    </row>
    <row r="9" spans="2:11" ht="18.75">
      <c r="B9" s="11" t="s">
        <v>30</v>
      </c>
      <c r="C9" s="6">
        <v>11.82</v>
      </c>
      <c r="D9" s="6">
        <v>15.84</v>
      </c>
      <c r="E9" s="6">
        <v>17</v>
      </c>
      <c r="H9" s="11" t="s">
        <v>28</v>
      </c>
      <c r="I9" s="6">
        <v>55.3</v>
      </c>
      <c r="J9" s="6">
        <v>48.8</v>
      </c>
      <c r="K9" s="6">
        <v>47.5</v>
      </c>
    </row>
    <row r="10" spans="2:11" ht="18.75">
      <c r="B10" s="11" t="s">
        <v>31</v>
      </c>
      <c r="C10" s="6">
        <v>101</v>
      </c>
      <c r="D10" s="6">
        <v>102</v>
      </c>
      <c r="E10" s="6">
        <v>109</v>
      </c>
      <c r="H10" s="11" t="s">
        <v>21</v>
      </c>
      <c r="I10" s="6">
        <v>15.97</v>
      </c>
      <c r="J10" s="6">
        <v>18.1</v>
      </c>
      <c r="K10" s="6">
        <v>19.6</v>
      </c>
    </row>
    <row r="11" spans="2:11" ht="18.75">
      <c r="B11" s="11" t="s">
        <v>32</v>
      </c>
      <c r="C11" s="6">
        <v>13.89</v>
      </c>
      <c r="D11" s="6">
        <v>13.4</v>
      </c>
      <c r="E11" s="6">
        <v>13.56</v>
      </c>
      <c r="H11" s="11" t="s">
        <v>41</v>
      </c>
      <c r="I11" s="6">
        <v>8.52</v>
      </c>
      <c r="J11" s="6">
        <v>9.9</v>
      </c>
      <c r="K11" s="6">
        <v>10.2</v>
      </c>
    </row>
    <row r="12" spans="2:11" ht="18.75">
      <c r="B12" s="11" t="s">
        <v>33</v>
      </c>
      <c r="C12" s="6">
        <v>257.17</v>
      </c>
      <c r="D12" s="6">
        <v>260.78</v>
      </c>
      <c r="E12" s="6">
        <v>260.67</v>
      </c>
      <c r="H12" s="11"/>
      <c r="I12" s="6"/>
      <c r="J12" s="6"/>
      <c r="K12" s="6"/>
    </row>
    <row r="13" spans="2:11" ht="18.75">
      <c r="B13" s="11" t="s">
        <v>34</v>
      </c>
      <c r="C13" s="6">
        <v>35.81</v>
      </c>
      <c r="D13" s="6">
        <v>35.89</v>
      </c>
      <c r="E13" s="6">
        <v>29.5</v>
      </c>
      <c r="H13" s="11"/>
      <c r="I13" s="6"/>
      <c r="J13" s="6"/>
      <c r="K13" s="6"/>
    </row>
    <row r="14" spans="2:11" ht="18.75">
      <c r="B14" s="11"/>
      <c r="C14" s="6"/>
      <c r="D14" s="6"/>
      <c r="E14" s="6"/>
      <c r="H14" s="11"/>
      <c r="I14" s="6"/>
      <c r="J14" s="6"/>
      <c r="K14" s="6"/>
    </row>
    <row r="15" spans="2:11" ht="18.75">
      <c r="B15" s="10" t="s">
        <v>9</v>
      </c>
      <c r="C15" s="15">
        <v>164.42</v>
      </c>
      <c r="D15" s="15">
        <v>165.36</v>
      </c>
      <c r="E15" s="15">
        <v>179.94</v>
      </c>
      <c r="H15" s="10" t="s">
        <v>9</v>
      </c>
      <c r="I15" s="15">
        <v>145.8</v>
      </c>
      <c r="J15" s="15">
        <v>165.32</v>
      </c>
      <c r="K15" s="15">
        <v>166.9</v>
      </c>
    </row>
    <row r="16" spans="2:11" ht="18.75">
      <c r="B16" s="11" t="s">
        <v>35</v>
      </c>
      <c r="C16" s="6">
        <v>9.37</v>
      </c>
      <c r="D16" s="6">
        <v>10.43</v>
      </c>
      <c r="E16" s="6">
        <v>10.3</v>
      </c>
      <c r="H16" s="11" t="s">
        <v>21</v>
      </c>
      <c r="I16" s="6">
        <v>82.54</v>
      </c>
      <c r="J16" s="6">
        <v>98.53</v>
      </c>
      <c r="K16" s="6">
        <v>100</v>
      </c>
    </row>
    <row r="17" spans="2:11" ht="18.75">
      <c r="B17" s="11" t="s">
        <v>36</v>
      </c>
      <c r="C17" s="6">
        <v>25.25</v>
      </c>
      <c r="D17" s="6">
        <v>18.61</v>
      </c>
      <c r="E17" s="6">
        <v>15.5</v>
      </c>
      <c r="H17" s="11" t="s">
        <v>24</v>
      </c>
      <c r="I17" s="6">
        <v>14.99</v>
      </c>
      <c r="J17" s="6">
        <v>15.66</v>
      </c>
      <c r="K17" s="6">
        <v>15.15</v>
      </c>
    </row>
    <row r="18" spans="2:11" ht="18.75">
      <c r="B18" s="11" t="s">
        <v>37</v>
      </c>
      <c r="C18" s="6">
        <v>16.05</v>
      </c>
      <c r="D18" s="6">
        <v>15.89</v>
      </c>
      <c r="E18" s="6">
        <v>15.6</v>
      </c>
      <c r="H18" s="11" t="s">
        <v>42</v>
      </c>
      <c r="I18" s="6">
        <v>8.31</v>
      </c>
      <c r="J18" s="6">
        <v>9.34</v>
      </c>
      <c r="K18" s="6">
        <v>9.63</v>
      </c>
    </row>
    <row r="19" spans="2:11" ht="18.75">
      <c r="B19" s="11" t="s">
        <v>38</v>
      </c>
      <c r="C19" s="6">
        <v>16.66</v>
      </c>
      <c r="D19" s="6">
        <v>16.53</v>
      </c>
      <c r="E19" s="6">
        <v>16.5</v>
      </c>
      <c r="H19" s="11" t="s">
        <v>45</v>
      </c>
      <c r="I19" s="6">
        <v>5.87</v>
      </c>
      <c r="J19" s="6">
        <v>6</v>
      </c>
      <c r="K19" s="6">
        <v>6.2</v>
      </c>
    </row>
    <row r="20" spans="2:11" ht="18.75">
      <c r="B20" s="11" t="s">
        <v>39</v>
      </c>
      <c r="C20" s="6">
        <v>10.86</v>
      </c>
      <c r="D20" s="6">
        <v>11.89</v>
      </c>
      <c r="E20" s="6">
        <v>11.5</v>
      </c>
      <c r="H20" s="11"/>
      <c r="I20" s="6"/>
      <c r="J20" s="6"/>
      <c r="K20" s="6"/>
    </row>
    <row r="21" spans="2:11" ht="18.75">
      <c r="B21" s="11" t="s">
        <v>33</v>
      </c>
      <c r="C21" s="6">
        <v>4.48</v>
      </c>
      <c r="D21" s="6">
        <v>7.6</v>
      </c>
      <c r="E21" s="6">
        <v>24</v>
      </c>
      <c r="H21" s="11"/>
      <c r="I21" s="6"/>
      <c r="J21" s="6"/>
      <c r="K21" s="6"/>
    </row>
    <row r="22" spans="2:11" ht="18.75">
      <c r="B22" s="11"/>
      <c r="C22" s="6"/>
      <c r="D22" s="6"/>
      <c r="E22" s="6"/>
      <c r="H22" s="11"/>
      <c r="I22" s="6"/>
      <c r="J22" s="6"/>
      <c r="K22" s="6"/>
    </row>
    <row r="23" spans="2:11" ht="18.75">
      <c r="B23" s="11"/>
      <c r="C23" s="6"/>
      <c r="D23" s="6"/>
      <c r="E23" s="6"/>
      <c r="H23" s="11"/>
      <c r="I23" s="6"/>
      <c r="J23" s="6"/>
      <c r="K23" s="6"/>
    </row>
    <row r="24" spans="2:11" ht="18.75">
      <c r="B24" s="11"/>
      <c r="C24" s="6"/>
      <c r="D24" s="6"/>
      <c r="E24" s="6"/>
      <c r="H24" s="11"/>
      <c r="I24" s="6"/>
      <c r="J24" s="6"/>
      <c r="K24" s="6"/>
    </row>
    <row r="25" spans="2:11" ht="18.75">
      <c r="B25" s="11"/>
      <c r="C25" s="6"/>
      <c r="D25" s="6"/>
      <c r="E25" s="6"/>
      <c r="G25" s="1" t="s">
        <v>26</v>
      </c>
      <c r="H25" s="28"/>
      <c r="I25" s="6"/>
      <c r="J25" s="6"/>
      <c r="K25" s="6"/>
    </row>
    <row r="26" spans="2:11" ht="18.75">
      <c r="B26" s="11"/>
      <c r="C26" s="6"/>
      <c r="D26" s="6"/>
      <c r="E26" s="6"/>
      <c r="H26" s="11"/>
      <c r="I26" s="6"/>
      <c r="J26" s="6"/>
      <c r="K26" s="6"/>
    </row>
    <row r="27" spans="2:11" s="8" customFormat="1" ht="18.75">
      <c r="B27" s="10" t="s">
        <v>10</v>
      </c>
      <c r="C27" s="15">
        <v>1466.06</v>
      </c>
      <c r="D27" s="15">
        <v>1437.74</v>
      </c>
      <c r="E27" s="15">
        <v>1439.44</v>
      </c>
      <c r="H27" s="10" t="s">
        <v>10</v>
      </c>
      <c r="I27" s="15">
        <v>461.20000000000005</v>
      </c>
      <c r="J27" s="15">
        <v>452.72</v>
      </c>
      <c r="K27" s="15">
        <v>457.86</v>
      </c>
    </row>
    <row r="28" spans="2:11" ht="18.75">
      <c r="B28" s="11"/>
      <c r="C28" s="6"/>
      <c r="D28" s="6"/>
      <c r="E28" s="6"/>
      <c r="H28" s="11"/>
      <c r="I28" s="6"/>
      <c r="J28" s="6"/>
      <c r="K28" s="6"/>
    </row>
    <row r="29" spans="2:11" s="8" customFormat="1" ht="18.75">
      <c r="B29" s="10" t="s">
        <v>11</v>
      </c>
      <c r="C29" s="15">
        <v>1144.84</v>
      </c>
      <c r="D29" s="15">
        <v>1134.62</v>
      </c>
      <c r="E29" s="15">
        <v>1151.77</v>
      </c>
      <c r="H29" s="10" t="s">
        <v>11</v>
      </c>
      <c r="I29" s="23">
        <v>344.45</v>
      </c>
      <c r="J29" s="23">
        <v>356.82</v>
      </c>
      <c r="K29" s="23">
        <v>371.31</v>
      </c>
    </row>
    <row r="30" spans="2:11" ht="18.75">
      <c r="B30" s="11" t="s">
        <v>8</v>
      </c>
      <c r="C30" s="6">
        <v>310.45</v>
      </c>
      <c r="D30" s="6">
        <v>309.51</v>
      </c>
      <c r="E30" s="6">
        <v>305.45</v>
      </c>
      <c r="H30" s="10" t="s">
        <v>20</v>
      </c>
      <c r="I30" s="22">
        <v>298.71</v>
      </c>
      <c r="J30" s="22">
        <v>311.26</v>
      </c>
      <c r="K30" s="22">
        <v>323.58</v>
      </c>
    </row>
    <row r="31" spans="2:11" ht="18.75">
      <c r="B31" s="11" t="s">
        <v>29</v>
      </c>
      <c r="C31" s="6">
        <v>13.8</v>
      </c>
      <c r="D31" s="6">
        <v>13.5</v>
      </c>
      <c r="E31" s="6">
        <v>15</v>
      </c>
      <c r="H31" s="11" t="s">
        <v>21</v>
      </c>
      <c r="I31" s="6">
        <v>85</v>
      </c>
      <c r="J31" s="6">
        <v>91.5</v>
      </c>
      <c r="K31" s="6">
        <v>98</v>
      </c>
    </row>
    <row r="32" spans="2:11" ht="18.75">
      <c r="B32" s="11" t="s">
        <v>30</v>
      </c>
      <c r="C32" s="6">
        <v>12.54</v>
      </c>
      <c r="D32" s="6">
        <v>12.6</v>
      </c>
      <c r="E32" s="6">
        <v>12.8</v>
      </c>
      <c r="H32" s="11" t="s">
        <v>22</v>
      </c>
      <c r="I32" s="6">
        <v>56.94</v>
      </c>
      <c r="J32" s="6">
        <v>58.91</v>
      </c>
      <c r="K32" s="6">
        <v>59.87</v>
      </c>
    </row>
    <row r="33" spans="2:11" ht="18.75">
      <c r="B33" s="11" t="s">
        <v>31</v>
      </c>
      <c r="C33" s="6">
        <v>67</v>
      </c>
      <c r="D33" s="6">
        <v>68.5</v>
      </c>
      <c r="E33" s="6">
        <v>70</v>
      </c>
      <c r="H33" s="11" t="s">
        <v>28</v>
      </c>
      <c r="I33" s="6">
        <v>40.57</v>
      </c>
      <c r="J33" s="6">
        <v>38.77</v>
      </c>
      <c r="K33" s="6">
        <v>40.2</v>
      </c>
    </row>
    <row r="34" spans="2:11" ht="18.75">
      <c r="B34" s="11" t="s">
        <v>32</v>
      </c>
      <c r="C34" s="6">
        <v>15.09</v>
      </c>
      <c r="D34" s="6">
        <v>13.96</v>
      </c>
      <c r="E34" s="6">
        <v>14.8</v>
      </c>
      <c r="H34" s="11" t="s">
        <v>23</v>
      </c>
      <c r="I34" s="6">
        <v>42.53</v>
      </c>
      <c r="J34" s="6">
        <v>46</v>
      </c>
      <c r="K34" s="6">
        <v>46.5</v>
      </c>
    </row>
    <row r="35" spans="2:11" ht="18.75">
      <c r="B35" s="11" t="s">
        <v>33</v>
      </c>
      <c r="C35" s="6">
        <v>274</v>
      </c>
      <c r="D35" s="6">
        <v>278</v>
      </c>
      <c r="E35" s="6">
        <v>289</v>
      </c>
      <c r="H35" s="11" t="s">
        <v>24</v>
      </c>
      <c r="I35" s="6">
        <v>15.6</v>
      </c>
      <c r="J35" s="6">
        <v>16.35</v>
      </c>
      <c r="K35" s="6">
        <v>16.85</v>
      </c>
    </row>
    <row r="36" spans="2:11" ht="18.75">
      <c r="B36" s="11" t="s">
        <v>34</v>
      </c>
      <c r="C36" s="6">
        <v>6.2</v>
      </c>
      <c r="D36" s="6">
        <v>6.4</v>
      </c>
      <c r="E36" s="6">
        <v>6.1</v>
      </c>
      <c r="H36" s="11" t="s">
        <v>38</v>
      </c>
      <c r="I36" s="6">
        <v>6.15</v>
      </c>
      <c r="J36" s="6">
        <v>6.2</v>
      </c>
      <c r="K36" s="6">
        <v>6.4</v>
      </c>
    </row>
    <row r="37" spans="2:11" ht="18.75">
      <c r="B37" s="11" t="s">
        <v>35</v>
      </c>
      <c r="C37" s="6">
        <v>16.2</v>
      </c>
      <c r="D37" s="6">
        <v>16.9</v>
      </c>
      <c r="E37" s="6">
        <v>16.9</v>
      </c>
      <c r="H37" s="11" t="s">
        <v>41</v>
      </c>
      <c r="I37" s="6">
        <v>3.82</v>
      </c>
      <c r="J37" s="6">
        <v>3.5</v>
      </c>
      <c r="K37" s="6">
        <v>3.7</v>
      </c>
    </row>
    <row r="38" spans="2:11" ht="18.75">
      <c r="B38" s="11" t="s">
        <v>36</v>
      </c>
      <c r="C38" s="6">
        <v>87.5</v>
      </c>
      <c r="D38" s="6">
        <v>81</v>
      </c>
      <c r="E38" s="6">
        <v>77</v>
      </c>
      <c r="H38" s="11" t="s">
        <v>42</v>
      </c>
      <c r="I38" s="6">
        <v>3.81</v>
      </c>
      <c r="J38" s="6">
        <v>4.5</v>
      </c>
      <c r="K38" s="6">
        <v>4.72</v>
      </c>
    </row>
    <row r="39" spans="2:11" ht="18.75">
      <c r="B39" s="11" t="s">
        <v>37</v>
      </c>
      <c r="C39" s="6">
        <v>16</v>
      </c>
      <c r="D39" s="6">
        <v>15.95</v>
      </c>
      <c r="E39" s="6">
        <v>15.65</v>
      </c>
      <c r="H39" s="11"/>
      <c r="I39" s="6"/>
      <c r="J39" s="6"/>
      <c r="K39" s="6"/>
    </row>
    <row r="40" spans="2:11" ht="18.75">
      <c r="B40" s="11" t="s">
        <v>38</v>
      </c>
      <c r="C40" s="6">
        <v>44.1</v>
      </c>
      <c r="D40" s="6">
        <v>43.8</v>
      </c>
      <c r="E40" s="6">
        <v>43.85</v>
      </c>
      <c r="H40" s="11"/>
      <c r="I40" s="6"/>
      <c r="J40" s="6"/>
      <c r="K40" s="6"/>
    </row>
    <row r="41" spans="2:11" ht="18.75">
      <c r="B41" s="11" t="s">
        <v>39</v>
      </c>
      <c r="C41" s="6">
        <v>10.95</v>
      </c>
      <c r="D41" s="6">
        <v>11.8</v>
      </c>
      <c r="E41" s="6">
        <v>11.6</v>
      </c>
      <c r="H41" s="11"/>
      <c r="I41" s="6"/>
      <c r="J41" s="6"/>
      <c r="K41" s="6"/>
    </row>
    <row r="42" spans="2:11" ht="18.75">
      <c r="B42" s="11"/>
      <c r="C42" s="6"/>
      <c r="D42" s="6"/>
      <c r="E42" s="6"/>
      <c r="H42" s="11"/>
      <c r="I42" s="6"/>
      <c r="J42" s="6"/>
      <c r="K42" s="6"/>
    </row>
    <row r="43" spans="2:11" ht="18.75">
      <c r="B43" s="11"/>
      <c r="C43" s="6"/>
      <c r="D43" s="6"/>
      <c r="E43" s="6"/>
      <c r="H43" s="11"/>
      <c r="I43" s="6"/>
      <c r="J43" s="6"/>
      <c r="K43" s="6"/>
    </row>
    <row r="44" spans="2:11" ht="18.75">
      <c r="B44" s="11"/>
      <c r="C44" s="6"/>
      <c r="D44" s="6"/>
      <c r="E44" s="6"/>
      <c r="H44" s="11"/>
      <c r="I44" s="6"/>
      <c r="J44" s="6"/>
      <c r="K44" s="6"/>
    </row>
    <row r="45" spans="2:11" ht="18.75">
      <c r="B45" s="11"/>
      <c r="C45" s="6"/>
      <c r="D45" s="6"/>
      <c r="E45" s="6"/>
      <c r="H45" s="11"/>
      <c r="I45" s="6"/>
      <c r="J45" s="6"/>
      <c r="K45" s="6"/>
    </row>
    <row r="46" spans="2:11" ht="18.75">
      <c r="B46" s="11"/>
      <c r="C46" s="6"/>
      <c r="D46" s="6"/>
      <c r="E46" s="6"/>
      <c r="H46" s="11"/>
      <c r="I46" s="6"/>
      <c r="J46" s="6"/>
      <c r="K46" s="6"/>
    </row>
    <row r="47" spans="2:11" s="8" customFormat="1" ht="18.75">
      <c r="B47" s="10" t="s">
        <v>12</v>
      </c>
      <c r="C47" s="15">
        <v>181.73</v>
      </c>
      <c r="D47" s="15">
        <v>171.64</v>
      </c>
      <c r="E47" s="15">
        <v>186.55</v>
      </c>
      <c r="H47" s="10" t="s">
        <v>12</v>
      </c>
      <c r="I47" s="15">
        <v>148.83</v>
      </c>
      <c r="J47" s="15">
        <v>165.18</v>
      </c>
      <c r="K47" s="15">
        <v>169.72</v>
      </c>
    </row>
    <row r="48" spans="2:11" ht="18.75">
      <c r="B48" s="11" t="s">
        <v>8</v>
      </c>
      <c r="C48" s="6">
        <v>52.48</v>
      </c>
      <c r="D48" s="6">
        <v>45.17</v>
      </c>
      <c r="E48" s="6">
        <v>66.04</v>
      </c>
      <c r="H48" s="11" t="s">
        <v>22</v>
      </c>
      <c r="I48" s="6">
        <v>47.68</v>
      </c>
      <c r="J48" s="6">
        <v>45.78</v>
      </c>
      <c r="K48" s="6">
        <v>61.24</v>
      </c>
    </row>
    <row r="49" spans="2:11" ht="18.75">
      <c r="B49" s="11" t="s">
        <v>29</v>
      </c>
      <c r="C49" s="6">
        <v>37.24</v>
      </c>
      <c r="D49" s="6">
        <v>36.2</v>
      </c>
      <c r="E49" s="6">
        <v>34</v>
      </c>
      <c r="H49" s="11" t="s">
        <v>23</v>
      </c>
      <c r="I49" s="6">
        <v>74.89</v>
      </c>
      <c r="J49" s="6">
        <v>92.13</v>
      </c>
      <c r="K49" s="6">
        <v>85</v>
      </c>
    </row>
    <row r="50" spans="2:11" ht="18.75">
      <c r="B50" s="11" t="s">
        <v>30</v>
      </c>
      <c r="C50" s="6">
        <v>1.45</v>
      </c>
      <c r="D50" s="6">
        <v>2.5</v>
      </c>
      <c r="E50" s="6">
        <v>3.2</v>
      </c>
      <c r="H50" s="28" t="s">
        <v>43</v>
      </c>
      <c r="I50" s="6">
        <v>9.1</v>
      </c>
      <c r="J50" s="6">
        <v>10</v>
      </c>
      <c r="K50" s="6">
        <v>7</v>
      </c>
    </row>
    <row r="51" spans="1:11" ht="18.75">
      <c r="A51" s="1" t="s">
        <v>19</v>
      </c>
      <c r="B51" s="11" t="s">
        <v>31</v>
      </c>
      <c r="C51" s="6">
        <v>39.68</v>
      </c>
      <c r="D51" s="6">
        <v>35.5</v>
      </c>
      <c r="E51" s="6">
        <v>39</v>
      </c>
      <c r="H51" s="11" t="s">
        <v>25</v>
      </c>
      <c r="I51" s="6">
        <v>4.9</v>
      </c>
      <c r="J51" s="6">
        <v>6.62</v>
      </c>
      <c r="K51" s="6">
        <v>6.5</v>
      </c>
    </row>
    <row r="52" spans="2:11" ht="18.75">
      <c r="B52" s="11" t="s">
        <v>40</v>
      </c>
      <c r="C52" s="6">
        <v>30.32</v>
      </c>
      <c r="D52" s="6">
        <v>28.93</v>
      </c>
      <c r="E52" s="6">
        <v>24</v>
      </c>
      <c r="H52" s="11"/>
      <c r="I52" s="6"/>
      <c r="J52" s="6"/>
      <c r="K52" s="6"/>
    </row>
    <row r="53" spans="2:11" ht="18.75">
      <c r="B53" s="11"/>
      <c r="C53" s="6"/>
      <c r="D53" s="6"/>
      <c r="E53" s="6"/>
      <c r="H53" s="11"/>
      <c r="I53" s="6"/>
      <c r="J53" s="6"/>
      <c r="K53" s="6"/>
    </row>
    <row r="54" spans="2:11" s="8" customFormat="1" ht="18.75">
      <c r="B54" s="10" t="s">
        <v>2</v>
      </c>
      <c r="C54" s="27">
        <v>321.21</v>
      </c>
      <c r="D54" s="15">
        <v>303.13</v>
      </c>
      <c r="E54" s="15">
        <v>287.67</v>
      </c>
      <c r="H54" s="10" t="s">
        <v>2</v>
      </c>
      <c r="I54" s="15">
        <v>113.72</v>
      </c>
      <c r="J54" s="15">
        <v>96.04</v>
      </c>
      <c r="K54" s="15">
        <v>83.74</v>
      </c>
    </row>
    <row r="55" spans="2:11" ht="18.75">
      <c r="B55" s="11" t="s">
        <v>3</v>
      </c>
      <c r="C55" s="6"/>
      <c r="D55" s="6"/>
      <c r="E55" s="6"/>
      <c r="H55" s="11" t="s">
        <v>3</v>
      </c>
      <c r="I55" s="6"/>
      <c r="J55" s="6"/>
      <c r="K55" s="6"/>
    </row>
    <row r="56" spans="2:12" s="8" customFormat="1" ht="19.5" thickBot="1">
      <c r="B56" s="12" t="s">
        <v>4</v>
      </c>
      <c r="C56" s="24">
        <f>0.280571957653471*100</f>
        <v>28.0571957653471</v>
      </c>
      <c r="D56" s="24">
        <f>0.267164336958629*100</f>
        <v>26.7164336958629</v>
      </c>
      <c r="E56" s="24">
        <f>0.249763407624786*100</f>
        <v>24.9763407624786</v>
      </c>
      <c r="F56" s="8" t="s">
        <v>13</v>
      </c>
      <c r="H56" s="12" t="s">
        <v>4</v>
      </c>
      <c r="I56" s="24">
        <f>0.330149513717521*100</f>
        <v>33.0149513717521</v>
      </c>
      <c r="J56" s="24">
        <f>0.269155316406031*100</f>
        <v>26.915531640603103</v>
      </c>
      <c r="K56" s="24">
        <f>0.225525840941531*100</f>
        <v>22.5525840941531</v>
      </c>
      <c r="L56" s="8" t="s">
        <v>13</v>
      </c>
    </row>
    <row r="57" spans="2:12" ht="18.75">
      <c r="B57" s="20" t="s">
        <v>17</v>
      </c>
      <c r="C57" s="25">
        <v>27.969663343498002</v>
      </c>
      <c r="D57" s="25">
        <v>26.728472381489997</v>
      </c>
      <c r="E57" s="26">
        <v>24.9043910579564</v>
      </c>
      <c r="F57" s="1" t="s">
        <v>13</v>
      </c>
      <c r="H57" s="21" t="s">
        <v>5</v>
      </c>
      <c r="I57" s="25">
        <v>32.805370687901394</v>
      </c>
      <c r="J57" s="25">
        <v>26.7371388301621</v>
      </c>
      <c r="K57" s="26">
        <v>22.5394765303915</v>
      </c>
      <c r="L57" s="1" t="s">
        <v>18</v>
      </c>
    </row>
    <row r="58" spans="3:14" ht="19.5">
      <c r="C58" s="16"/>
      <c r="D58" s="16"/>
      <c r="E58" s="17"/>
      <c r="F58" s="17"/>
      <c r="G58" s="17"/>
      <c r="L58" s="17"/>
      <c r="M58" s="7"/>
      <c r="N58" s="7"/>
    </row>
  </sheetData>
  <sheetProtection/>
  <printOptions/>
  <pageMargins left="0.4" right="0.17" top="0.5905511811023623" bottom="0.5905511811023623" header="0.5118110236220472" footer="0.5118110236220472"/>
  <pageSetup fitToHeight="1" fitToWidth="1" horizontalDpi="600" verticalDpi="600" orientation="landscape" paperSize="9" scale="52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ＴＨ</dc:creator>
  <cp:keywords/>
  <dc:description/>
  <cp:lastModifiedBy>mor*森 千亜紀</cp:lastModifiedBy>
  <cp:lastPrinted>2012-05-11T04:20:09Z</cp:lastPrinted>
  <dcterms:created xsi:type="dcterms:W3CDTF">1997-11-10T02:30:40Z</dcterms:created>
  <dcterms:modified xsi:type="dcterms:W3CDTF">2021-03-10T01:20:05Z</dcterms:modified>
  <cp:category/>
  <cp:version/>
  <cp:contentType/>
  <cp:contentStatus/>
</cp:coreProperties>
</file>