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760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<sst xmlns="http://schemas.openxmlformats.org/spreadsheetml/2006/main" count="319" uniqueCount="114">
  <si>
    <t>東京食肉市場</t>
  </si>
  <si>
    <t>＜宮城＞　04月09日　令和3年度　仙南肉牛研究会後継者枝肉勉強会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</si>
  <si>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</si>
  <si>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</si>
  <si>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</si>
  <si>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</si>
  <si>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</si>
  <si>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</si>
  <si>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</si>
  <si>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</si>
  <si>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</si>
  <si>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曽祖父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</si>
  <si>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</si>
  <si>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</si>
  <si>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</si>
  <si>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</si>
  <si>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</si>
  <si>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</si>
  <si>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</si>
  <si>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</si>
  <si>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</si>
  <si>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</si>
  <si>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</si>
  <si>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</si>
  <si>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</si>
  <si>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</si>
  <si>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</si>
  <si>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</si>
  <si>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</si>
  <si>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</si>
  <si>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</si>
  <si>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</si>
  <si>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</si>
  <si>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</si>
  <si>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</si>
  <si>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</si>
  <si>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</si>
  <si>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</si>
  <si>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</si>
  <si>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</si>
  <si>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</si>
  <si>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</si>
  <si>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</si>
  <si>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</si>
  <si>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</si>
  <si>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</si>
  <si>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</si>
  <si>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</si>
  <si>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松島</t>
  </si>
  <si>
    <t>幸紀雄</t>
  </si>
  <si>
    <t>安福久</t>
  </si>
  <si>
    <t>第1花国</t>
  </si>
  <si>
    <t>宮城・みやぎ仙南</t>
  </si>
  <si>
    <t>和</t>
  </si>
  <si>
    <t>ﾇｷ</t>
  </si>
  <si>
    <t>A4</t>
  </si>
  <si>
    <t/>
  </si>
  <si>
    <t>瀬峰</t>
  </si>
  <si>
    <t>勝忠久</t>
  </si>
  <si>
    <t>茂洋</t>
  </si>
  <si>
    <t>平茂勝</t>
  </si>
  <si>
    <t>A5</t>
  </si>
  <si>
    <t>3-</t>
  </si>
  <si>
    <t>自家産</t>
  </si>
  <si>
    <t>美津百合</t>
  </si>
  <si>
    <t>勝早桜5</t>
  </si>
  <si>
    <t>茂勝</t>
  </si>
  <si>
    <t>若柳</t>
  </si>
  <si>
    <t>勝忠平</t>
  </si>
  <si>
    <t>ｶ</t>
  </si>
  <si>
    <t>ﾊﾞﾗ</t>
  </si>
  <si>
    <t>蔵王</t>
  </si>
  <si>
    <t>洋糸波</t>
  </si>
  <si>
    <t>優秀賞</t>
  </si>
  <si>
    <t>北海道</t>
  </si>
  <si>
    <t>福桜</t>
  </si>
  <si>
    <t>大郷</t>
  </si>
  <si>
    <t>栗駒</t>
  </si>
  <si>
    <t>聖香藤</t>
  </si>
  <si>
    <t>安茂勝</t>
  </si>
  <si>
    <t>北国7の8</t>
  </si>
  <si>
    <t>2-</t>
  </si>
  <si>
    <t>古川</t>
  </si>
  <si>
    <t>華春久</t>
  </si>
  <si>
    <t>美里</t>
  </si>
  <si>
    <t>菊安舞鶴</t>
  </si>
  <si>
    <t>2+</t>
  </si>
  <si>
    <t>丸森</t>
  </si>
  <si>
    <t>夢勝重26</t>
  </si>
  <si>
    <t>金幸</t>
  </si>
  <si>
    <t>B4</t>
  </si>
  <si>
    <t>田尻</t>
  </si>
  <si>
    <t>大船7</t>
  </si>
  <si>
    <t>最優秀賞</t>
  </si>
  <si>
    <t>鹿島台</t>
  </si>
  <si>
    <t>華春福</t>
  </si>
  <si>
    <t>迫</t>
  </si>
  <si>
    <t>梅栄福</t>
  </si>
  <si>
    <t>百合茂</t>
  </si>
  <si>
    <t>優良賞</t>
  </si>
  <si>
    <t>茂洋美</t>
  </si>
  <si>
    <t>東松島</t>
  </si>
  <si>
    <t>勝洋</t>
  </si>
  <si>
    <t>涌谷</t>
  </si>
  <si>
    <t>美国桜</t>
  </si>
  <si>
    <t>北上</t>
  </si>
  <si>
    <t>好平茂</t>
  </si>
  <si>
    <t>ﾒｽ</t>
  </si>
  <si>
    <t>B5</t>
  </si>
  <si>
    <t>花茂桜</t>
  </si>
  <si>
    <t>安福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</si>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</sst>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4.01_\05_&#25522;&#36617;2104\1&#65294;&#20316;&#26989;&#12501;&#12449;&#12452;&#12523;\2104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32.631578947368425</v>
      </c>
      <c r="G5" s="39"/>
      <c r="H5" s="40"/>
      <c r="I5" s="41"/>
      <c r="J5" s="40"/>
      <c r="K5" s="42"/>
      <c r="L5" s="43"/>
      <c r="M5" s="44"/>
      <c r="N5" s="45">
        <f>T5*U5</f>
        <v>1404025</v>
      </c>
      <c r="O5" s="46">
        <v>44292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565</v>
      </c>
      <c r="U5" s="45">
        <v>2485</v>
      </c>
      <c r="V5" s="49" t="s">
        <v>55</v>
      </c>
      <c r="W5" s="40">
        <v>70</v>
      </c>
      <c r="X5" s="44">
        <v>8.2</v>
      </c>
      <c r="Y5" s="38">
        <v>2.6</v>
      </c>
      <c r="Z5" s="38">
        <v>74.6</v>
      </c>
      <c r="AA5" s="50">
        <v>2</v>
      </c>
      <c r="AB5" s="51">
        <v>7</v>
      </c>
      <c r="AC5" s="49">
        <v>3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 t="s">
        <v>57</v>
      </c>
      <c r="C6" s="37" t="s">
        <v>58</v>
      </c>
      <c r="D6" s="37" t="s">
        <v>59</v>
      </c>
      <c r="E6" s="37" t="s">
        <v>60</v>
      </c>
      <c r="F6" s="38">
        <v>26.54605263157895</v>
      </c>
      <c r="G6" s="39"/>
      <c r="H6" s="40"/>
      <c r="I6" s="41"/>
      <c r="J6" s="40"/>
      <c r="K6" s="42"/>
      <c r="L6" s="43"/>
      <c r="M6" s="44"/>
      <c r="N6" s="45">
        <f aca="true" t="shared" si="0" ref="N6:N27">T6*U6</f>
        <v>1199235</v>
      </c>
      <c r="O6" s="46">
        <f>$O$5</f>
        <v>44292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465</v>
      </c>
      <c r="U6" s="45">
        <v>2579</v>
      </c>
      <c r="V6" s="49" t="s">
        <v>61</v>
      </c>
      <c r="W6" s="40">
        <v>67</v>
      </c>
      <c r="X6" s="44">
        <v>7.3</v>
      </c>
      <c r="Y6" s="38">
        <v>2.7</v>
      </c>
      <c r="Z6" s="38">
        <v>74.8</v>
      </c>
      <c r="AA6" s="50" t="s">
        <v>62</v>
      </c>
      <c r="AB6" s="51">
        <v>9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4</v>
      </c>
      <c r="B7" s="37" t="s">
        <v>63</v>
      </c>
      <c r="C7" s="37" t="s">
        <v>64</v>
      </c>
      <c r="D7" s="37" t="s">
        <v>65</v>
      </c>
      <c r="E7" s="37" t="s">
        <v>66</v>
      </c>
      <c r="F7" s="38">
        <v>29.769736842105264</v>
      </c>
      <c r="G7" s="39"/>
      <c r="H7" s="40"/>
      <c r="I7" s="41"/>
      <c r="J7" s="40"/>
      <c r="K7" s="42"/>
      <c r="L7" s="43"/>
      <c r="M7" s="44"/>
      <c r="N7" s="45">
        <f t="shared" si="0"/>
        <v>1136200</v>
      </c>
      <c r="O7" s="46">
        <f aca="true" t="shared" si="1" ref="O7:O27">$O$5</f>
        <v>44292</v>
      </c>
      <c r="P7" s="36" t="s">
        <v>52</v>
      </c>
      <c r="Q7" s="47" t="s">
        <v>53</v>
      </c>
      <c r="R7" s="47" t="s">
        <v>54</v>
      </c>
      <c r="S7" s="35">
        <v>4</v>
      </c>
      <c r="T7" s="40">
        <v>437</v>
      </c>
      <c r="U7" s="45">
        <v>2600</v>
      </c>
      <c r="V7" s="49" t="s">
        <v>61</v>
      </c>
      <c r="W7" s="40">
        <v>64</v>
      </c>
      <c r="X7" s="44">
        <v>6.3</v>
      </c>
      <c r="Y7" s="38">
        <v>1.3</v>
      </c>
      <c r="Z7" s="38">
        <v>75.3</v>
      </c>
      <c r="AA7" s="50" t="s">
        <v>62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5</v>
      </c>
      <c r="B8" s="37" t="s">
        <v>67</v>
      </c>
      <c r="C8" s="37" t="s">
        <v>58</v>
      </c>
      <c r="D8" s="37" t="s">
        <v>68</v>
      </c>
      <c r="E8" s="37" t="s">
        <v>66</v>
      </c>
      <c r="F8" s="38">
        <v>32.07236842105263</v>
      </c>
      <c r="G8" s="39"/>
      <c r="H8" s="40"/>
      <c r="I8" s="41"/>
      <c r="J8" s="40"/>
      <c r="K8" s="42"/>
      <c r="L8" s="43"/>
      <c r="M8" s="44"/>
      <c r="N8" s="45">
        <f t="shared" si="0"/>
        <v>1470891</v>
      </c>
      <c r="O8" s="46">
        <f t="shared" si="1"/>
        <v>44292</v>
      </c>
      <c r="P8" s="36" t="s">
        <v>52</v>
      </c>
      <c r="Q8" s="47" t="s">
        <v>53</v>
      </c>
      <c r="R8" s="47" t="s">
        <v>54</v>
      </c>
      <c r="S8" s="35">
        <v>5</v>
      </c>
      <c r="T8" s="40">
        <v>573</v>
      </c>
      <c r="U8" s="45">
        <v>2567</v>
      </c>
      <c r="V8" s="49" t="s">
        <v>61</v>
      </c>
      <c r="W8" s="40">
        <v>80</v>
      </c>
      <c r="X8" s="44">
        <v>8.8</v>
      </c>
      <c r="Y8" s="38">
        <v>3.2</v>
      </c>
      <c r="Z8" s="38">
        <v>75.6</v>
      </c>
      <c r="AA8" s="50">
        <v>3</v>
      </c>
      <c r="AB8" s="51">
        <v>10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8" t="s">
        <v>69</v>
      </c>
      <c r="AM8" s="47"/>
      <c r="AN8" s="47"/>
      <c r="AO8" s="52" t="s">
        <v>70</v>
      </c>
      <c r="AP8" s="52"/>
      <c r="AQ8" s="53"/>
      <c r="AR8" s="53"/>
    </row>
    <row r="9" spans="1:44" s="6" customFormat="1" ht="15" customHeight="1">
      <c r="A9" s="35">
        <v>6</v>
      </c>
      <c r="B9" s="37" t="s">
        <v>71</v>
      </c>
      <c r="C9" s="37" t="s">
        <v>72</v>
      </c>
      <c r="D9" s="36" t="s">
        <v>50</v>
      </c>
      <c r="E9" s="37" t="s">
        <v>60</v>
      </c>
      <c r="F9" s="38">
        <v>29.572368421052634</v>
      </c>
      <c r="G9" s="39"/>
      <c r="H9" s="40"/>
      <c r="I9" s="41"/>
      <c r="J9" s="40"/>
      <c r="K9" s="42"/>
      <c r="L9" s="43"/>
      <c r="M9" s="44"/>
      <c r="N9" s="45">
        <f t="shared" si="0"/>
        <v>1676883</v>
      </c>
      <c r="O9" s="46">
        <f t="shared" si="1"/>
        <v>44292</v>
      </c>
      <c r="P9" s="36" t="s">
        <v>52</v>
      </c>
      <c r="Q9" s="47" t="s">
        <v>53</v>
      </c>
      <c r="R9" s="47" t="s">
        <v>54</v>
      </c>
      <c r="S9" s="35">
        <v>6</v>
      </c>
      <c r="T9" s="40">
        <v>589</v>
      </c>
      <c r="U9" s="45">
        <v>2847</v>
      </c>
      <c r="V9" s="49" t="s">
        <v>61</v>
      </c>
      <c r="W9" s="40">
        <v>94</v>
      </c>
      <c r="X9" s="44">
        <v>8</v>
      </c>
      <c r="Y9" s="38">
        <v>1.6</v>
      </c>
      <c r="Z9" s="38">
        <v>78.2</v>
      </c>
      <c r="AA9" s="50">
        <v>3</v>
      </c>
      <c r="AB9" s="51">
        <v>10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 t="s">
        <v>73</v>
      </c>
      <c r="AQ9" s="53"/>
      <c r="AR9" s="53"/>
    </row>
    <row r="10" spans="1:44" s="6" customFormat="1" ht="15" customHeight="1">
      <c r="A10" s="35">
        <v>7</v>
      </c>
      <c r="B10" s="37" t="s">
        <v>74</v>
      </c>
      <c r="C10" s="37" t="s">
        <v>49</v>
      </c>
      <c r="D10" s="37" t="s">
        <v>50</v>
      </c>
      <c r="E10" s="37" t="s">
        <v>75</v>
      </c>
      <c r="F10" s="38">
        <v>29.67105263157895</v>
      </c>
      <c r="G10" s="39"/>
      <c r="H10" s="40"/>
      <c r="I10" s="41"/>
      <c r="J10" s="40"/>
      <c r="K10" s="42"/>
      <c r="L10" s="43"/>
      <c r="M10" s="44"/>
      <c r="N10" s="45">
        <f t="shared" si="0"/>
        <v>1522240</v>
      </c>
      <c r="O10" s="46">
        <f t="shared" si="1"/>
        <v>44292</v>
      </c>
      <c r="P10" s="36" t="s">
        <v>52</v>
      </c>
      <c r="Q10" s="47" t="s">
        <v>53</v>
      </c>
      <c r="R10" s="47" t="s">
        <v>54</v>
      </c>
      <c r="S10" s="35">
        <v>7</v>
      </c>
      <c r="T10" s="40">
        <v>536</v>
      </c>
      <c r="U10" s="45">
        <v>2840</v>
      </c>
      <c r="V10" s="49" t="s">
        <v>61</v>
      </c>
      <c r="W10" s="40">
        <v>94</v>
      </c>
      <c r="X10" s="44">
        <v>8.6</v>
      </c>
      <c r="Y10" s="38">
        <v>1.8</v>
      </c>
      <c r="Z10" s="38">
        <v>79</v>
      </c>
      <c r="AA10" s="50" t="s">
        <v>62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8</v>
      </c>
      <c r="B11" s="37" t="s">
        <v>76</v>
      </c>
      <c r="C11" s="37" t="s">
        <v>65</v>
      </c>
      <c r="D11" s="37" t="s">
        <v>50</v>
      </c>
      <c r="E11" s="37" t="s">
        <v>51</v>
      </c>
      <c r="F11" s="38">
        <v>32.76315789473684</v>
      </c>
      <c r="G11" s="39"/>
      <c r="H11" s="40"/>
      <c r="I11" s="41"/>
      <c r="J11" s="40"/>
      <c r="K11" s="42"/>
      <c r="L11" s="43"/>
      <c r="M11" s="44"/>
      <c r="N11" s="45">
        <f t="shared" si="0"/>
        <v>1456746</v>
      </c>
      <c r="O11" s="46">
        <f t="shared" si="1"/>
        <v>44292</v>
      </c>
      <c r="P11" s="36" t="s">
        <v>52</v>
      </c>
      <c r="Q11" s="47" t="s">
        <v>53</v>
      </c>
      <c r="R11" s="47" t="s">
        <v>54</v>
      </c>
      <c r="S11" s="35">
        <v>8</v>
      </c>
      <c r="T11" s="40">
        <v>582</v>
      </c>
      <c r="U11" s="45">
        <v>2503</v>
      </c>
      <c r="V11" s="49" t="s">
        <v>61</v>
      </c>
      <c r="W11" s="40">
        <v>75</v>
      </c>
      <c r="X11" s="44">
        <v>10.2</v>
      </c>
      <c r="Y11" s="38">
        <v>2.2</v>
      </c>
      <c r="Z11" s="38">
        <v>76.6</v>
      </c>
      <c r="AA11" s="50">
        <v>3</v>
      </c>
      <c r="AB11" s="51">
        <v>10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9</v>
      </c>
      <c r="B12" s="37" t="s">
        <v>77</v>
      </c>
      <c r="C12" s="37" t="s">
        <v>78</v>
      </c>
      <c r="D12" s="37" t="s">
        <v>79</v>
      </c>
      <c r="E12" s="37" t="s">
        <v>80</v>
      </c>
      <c r="F12" s="38">
        <v>27.697368421052634</v>
      </c>
      <c r="G12" s="39"/>
      <c r="H12" s="40"/>
      <c r="I12" s="41"/>
      <c r="J12" s="40"/>
      <c r="K12" s="42"/>
      <c r="L12" s="43"/>
      <c r="M12" s="44"/>
      <c r="N12" s="45">
        <f t="shared" si="0"/>
        <v>1385514</v>
      </c>
      <c r="O12" s="46">
        <f t="shared" si="1"/>
        <v>44292</v>
      </c>
      <c r="P12" s="36" t="s">
        <v>52</v>
      </c>
      <c r="Q12" s="47" t="s">
        <v>53</v>
      </c>
      <c r="R12" s="47" t="s">
        <v>54</v>
      </c>
      <c r="S12" s="35">
        <v>9</v>
      </c>
      <c r="T12" s="40">
        <v>558</v>
      </c>
      <c r="U12" s="45">
        <v>2483</v>
      </c>
      <c r="V12" s="49" t="s">
        <v>55</v>
      </c>
      <c r="W12" s="40">
        <v>54</v>
      </c>
      <c r="X12" s="44">
        <v>8.2</v>
      </c>
      <c r="Y12" s="38">
        <v>3.2</v>
      </c>
      <c r="Z12" s="38">
        <v>72</v>
      </c>
      <c r="AA12" s="50" t="s">
        <v>81</v>
      </c>
      <c r="AB12" s="51">
        <v>6</v>
      </c>
      <c r="AC12" s="49">
        <v>4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2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10</v>
      </c>
      <c r="B13" s="37" t="s">
        <v>82</v>
      </c>
      <c r="C13" s="37" t="s">
        <v>83</v>
      </c>
      <c r="D13" s="37" t="s">
        <v>60</v>
      </c>
      <c r="E13" s="37" t="s">
        <v>50</v>
      </c>
      <c r="F13" s="38">
        <v>28.322368421052634</v>
      </c>
      <c r="G13" s="39"/>
      <c r="H13" s="40"/>
      <c r="I13" s="41"/>
      <c r="J13" s="40"/>
      <c r="K13" s="42"/>
      <c r="L13" s="43"/>
      <c r="M13" s="44"/>
      <c r="N13" s="45">
        <f t="shared" si="0"/>
        <v>1335754</v>
      </c>
      <c r="O13" s="46">
        <f t="shared" si="1"/>
        <v>44292</v>
      </c>
      <c r="P13" s="36" t="s">
        <v>52</v>
      </c>
      <c r="Q13" s="47" t="s">
        <v>53</v>
      </c>
      <c r="R13" s="47" t="s">
        <v>54</v>
      </c>
      <c r="S13" s="35">
        <v>10</v>
      </c>
      <c r="T13" s="40">
        <v>511</v>
      </c>
      <c r="U13" s="45">
        <v>2614</v>
      </c>
      <c r="V13" s="49" t="s">
        <v>61</v>
      </c>
      <c r="W13" s="40">
        <v>65</v>
      </c>
      <c r="X13" s="44">
        <v>9.1</v>
      </c>
      <c r="Y13" s="38">
        <v>3.7</v>
      </c>
      <c r="Z13" s="38">
        <v>74.2</v>
      </c>
      <c r="AA13" s="50">
        <v>4</v>
      </c>
      <c r="AB13" s="51">
        <v>11</v>
      </c>
      <c r="AC13" s="49">
        <v>3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11</v>
      </c>
      <c r="B14" s="37" t="s">
        <v>84</v>
      </c>
      <c r="C14" s="37" t="s">
        <v>72</v>
      </c>
      <c r="D14" s="37" t="s">
        <v>85</v>
      </c>
      <c r="E14" s="37" t="s">
        <v>60</v>
      </c>
      <c r="F14" s="38">
        <v>30.98684210526316</v>
      </c>
      <c r="G14" s="39"/>
      <c r="H14" s="40"/>
      <c r="I14" s="41"/>
      <c r="J14" s="40"/>
      <c r="K14" s="42"/>
      <c r="L14" s="43"/>
      <c r="M14" s="44"/>
      <c r="N14" s="45">
        <f t="shared" si="0"/>
        <v>1411257</v>
      </c>
      <c r="O14" s="46">
        <f t="shared" si="1"/>
        <v>44292</v>
      </c>
      <c r="P14" s="36" t="s">
        <v>52</v>
      </c>
      <c r="Q14" s="47" t="s">
        <v>53</v>
      </c>
      <c r="R14" s="47" t="s">
        <v>54</v>
      </c>
      <c r="S14" s="35">
        <v>11</v>
      </c>
      <c r="T14" s="40">
        <v>543</v>
      </c>
      <c r="U14" s="45">
        <v>2599</v>
      </c>
      <c r="V14" s="49" t="s">
        <v>61</v>
      </c>
      <c r="W14" s="40">
        <v>88</v>
      </c>
      <c r="X14" s="44">
        <v>7.8</v>
      </c>
      <c r="Y14" s="38">
        <v>2.2</v>
      </c>
      <c r="Z14" s="38">
        <v>77.2</v>
      </c>
      <c r="AA14" s="50" t="s">
        <v>86</v>
      </c>
      <c r="AB14" s="51">
        <v>8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12</v>
      </c>
      <c r="B15" s="37" t="s">
        <v>87</v>
      </c>
      <c r="C15" s="37" t="s">
        <v>88</v>
      </c>
      <c r="D15" s="37" t="s">
        <v>68</v>
      </c>
      <c r="E15" s="37" t="s">
        <v>89</v>
      </c>
      <c r="F15" s="38">
        <v>29.86842105263158</v>
      </c>
      <c r="G15" s="39"/>
      <c r="H15" s="40"/>
      <c r="I15" s="41"/>
      <c r="J15" s="40"/>
      <c r="K15" s="42"/>
      <c r="L15" s="43"/>
      <c r="M15" s="44"/>
      <c r="N15" s="45">
        <f t="shared" si="0"/>
        <v>1293600</v>
      </c>
      <c r="O15" s="46">
        <f t="shared" si="1"/>
        <v>44292</v>
      </c>
      <c r="P15" s="36" t="s">
        <v>52</v>
      </c>
      <c r="Q15" s="47" t="s">
        <v>53</v>
      </c>
      <c r="R15" s="47" t="s">
        <v>54</v>
      </c>
      <c r="S15" s="35">
        <v>12</v>
      </c>
      <c r="T15" s="40">
        <v>539</v>
      </c>
      <c r="U15" s="45">
        <v>2400</v>
      </c>
      <c r="V15" s="49" t="s">
        <v>90</v>
      </c>
      <c r="W15" s="40">
        <v>54</v>
      </c>
      <c r="X15" s="44">
        <v>7</v>
      </c>
      <c r="Y15" s="38">
        <v>3.7</v>
      </c>
      <c r="Z15" s="38">
        <v>71</v>
      </c>
      <c r="AA15" s="50" t="s">
        <v>81</v>
      </c>
      <c r="AB15" s="51">
        <v>6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13</v>
      </c>
      <c r="B16" s="37" t="s">
        <v>91</v>
      </c>
      <c r="C16" s="37" t="s">
        <v>59</v>
      </c>
      <c r="D16" s="37" t="s">
        <v>50</v>
      </c>
      <c r="E16" s="37" t="s">
        <v>92</v>
      </c>
      <c r="F16" s="38">
        <v>32.86184210526316</v>
      </c>
      <c r="G16" s="40"/>
      <c r="H16" s="40"/>
      <c r="I16" s="41"/>
      <c r="J16" s="40"/>
      <c r="K16" s="42"/>
      <c r="L16" s="43"/>
      <c r="M16" s="44"/>
      <c r="N16" s="45">
        <f t="shared" si="0"/>
        <v>1808408</v>
      </c>
      <c r="O16" s="46">
        <f t="shared" si="1"/>
        <v>44292</v>
      </c>
      <c r="P16" s="36" t="s">
        <v>52</v>
      </c>
      <c r="Q16" s="47" t="s">
        <v>53</v>
      </c>
      <c r="R16" s="47" t="s">
        <v>54</v>
      </c>
      <c r="S16" s="35">
        <v>13</v>
      </c>
      <c r="T16" s="40">
        <v>602</v>
      </c>
      <c r="U16" s="45">
        <v>3004</v>
      </c>
      <c r="V16" s="49" t="s">
        <v>61</v>
      </c>
      <c r="W16" s="40">
        <v>103</v>
      </c>
      <c r="X16" s="44">
        <v>8.9</v>
      </c>
      <c r="Y16" s="38">
        <v>1.3</v>
      </c>
      <c r="Z16" s="38">
        <v>80</v>
      </c>
      <c r="AA16" s="50">
        <v>5</v>
      </c>
      <c r="AB16" s="51">
        <v>12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 t="s">
        <v>93</v>
      </c>
      <c r="AQ16" s="53"/>
      <c r="AR16" s="53"/>
    </row>
    <row r="17" spans="1:44" s="6" customFormat="1" ht="15" customHeight="1">
      <c r="A17" s="35">
        <v>14</v>
      </c>
      <c r="B17" s="37" t="s">
        <v>94</v>
      </c>
      <c r="C17" s="37" t="s">
        <v>58</v>
      </c>
      <c r="D17" s="37" t="s">
        <v>95</v>
      </c>
      <c r="E17" s="37" t="s">
        <v>68</v>
      </c>
      <c r="F17" s="38">
        <v>27.697368421052634</v>
      </c>
      <c r="G17" s="40"/>
      <c r="H17" s="40"/>
      <c r="I17" s="41"/>
      <c r="J17" s="40"/>
      <c r="K17" s="42"/>
      <c r="L17" s="43"/>
      <c r="M17" s="44"/>
      <c r="N17" s="45">
        <f t="shared" si="0"/>
        <v>1357396</v>
      </c>
      <c r="O17" s="46">
        <f t="shared" si="1"/>
        <v>44292</v>
      </c>
      <c r="P17" s="36" t="s">
        <v>52</v>
      </c>
      <c r="Q17" s="47" t="s">
        <v>53</v>
      </c>
      <c r="R17" s="47" t="s">
        <v>54</v>
      </c>
      <c r="S17" s="35">
        <v>14</v>
      </c>
      <c r="T17" s="40">
        <v>548</v>
      </c>
      <c r="U17" s="45">
        <v>2477</v>
      </c>
      <c r="V17" s="49" t="s">
        <v>55</v>
      </c>
      <c r="W17" s="40">
        <v>71</v>
      </c>
      <c r="X17" s="44">
        <v>8.2</v>
      </c>
      <c r="Y17" s="38">
        <v>4.4</v>
      </c>
      <c r="Z17" s="38">
        <v>73.3</v>
      </c>
      <c r="AA17" s="50" t="s">
        <v>81</v>
      </c>
      <c r="AB17" s="51">
        <v>6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3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15</v>
      </c>
      <c r="B18" s="37" t="s">
        <v>96</v>
      </c>
      <c r="C18" s="37" t="s">
        <v>97</v>
      </c>
      <c r="D18" s="37" t="s">
        <v>58</v>
      </c>
      <c r="E18" s="37" t="s">
        <v>98</v>
      </c>
      <c r="F18" s="38">
        <v>28.98026315789474</v>
      </c>
      <c r="G18" s="40"/>
      <c r="H18" s="40"/>
      <c r="I18" s="41"/>
      <c r="J18" s="40"/>
      <c r="K18" s="42"/>
      <c r="L18" s="43"/>
      <c r="M18" s="44"/>
      <c r="N18" s="45">
        <f t="shared" si="0"/>
        <v>1302184</v>
      </c>
      <c r="O18" s="46">
        <f t="shared" si="1"/>
        <v>44292</v>
      </c>
      <c r="P18" s="36" t="s">
        <v>52</v>
      </c>
      <c r="Q18" s="47" t="s">
        <v>53</v>
      </c>
      <c r="R18" s="47" t="s">
        <v>54</v>
      </c>
      <c r="S18" s="35">
        <v>15</v>
      </c>
      <c r="T18" s="40">
        <v>494</v>
      </c>
      <c r="U18" s="45">
        <v>2636</v>
      </c>
      <c r="V18" s="49" t="s">
        <v>61</v>
      </c>
      <c r="W18" s="40">
        <v>63</v>
      </c>
      <c r="X18" s="44">
        <v>8</v>
      </c>
      <c r="Y18" s="38">
        <v>2.2</v>
      </c>
      <c r="Z18" s="38">
        <v>74.8</v>
      </c>
      <c r="AA18" s="50" t="s">
        <v>62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 t="s">
        <v>99</v>
      </c>
      <c r="AQ18" s="53"/>
      <c r="AR18" s="53"/>
    </row>
    <row r="19" spans="1:44" s="6" customFormat="1" ht="15" customHeight="1">
      <c r="A19" s="35">
        <v>16</v>
      </c>
      <c r="B19" s="37" t="s">
        <v>57</v>
      </c>
      <c r="C19" s="37" t="s">
        <v>100</v>
      </c>
      <c r="D19" s="37" t="s">
        <v>51</v>
      </c>
      <c r="E19" s="37" t="s">
        <v>60</v>
      </c>
      <c r="F19" s="38">
        <v>31.25</v>
      </c>
      <c r="G19" s="40"/>
      <c r="H19" s="40"/>
      <c r="I19" s="41"/>
      <c r="J19" s="40"/>
      <c r="K19" s="42"/>
      <c r="L19" s="43"/>
      <c r="M19" s="44"/>
      <c r="N19" s="45">
        <f t="shared" si="0"/>
        <v>1355298</v>
      </c>
      <c r="O19" s="46">
        <f t="shared" si="1"/>
        <v>44292</v>
      </c>
      <c r="P19" s="36" t="s">
        <v>52</v>
      </c>
      <c r="Q19" s="47" t="s">
        <v>53</v>
      </c>
      <c r="R19" s="47" t="s">
        <v>54</v>
      </c>
      <c r="S19" s="35">
        <v>16</v>
      </c>
      <c r="T19" s="40">
        <v>529</v>
      </c>
      <c r="U19" s="45">
        <v>2562</v>
      </c>
      <c r="V19" s="49" t="s">
        <v>61</v>
      </c>
      <c r="W19" s="40">
        <v>71</v>
      </c>
      <c r="X19" s="44">
        <v>8.3</v>
      </c>
      <c r="Y19" s="38">
        <v>3</v>
      </c>
      <c r="Z19" s="38">
        <v>74.9</v>
      </c>
      <c r="AA19" s="50" t="s">
        <v>62</v>
      </c>
      <c r="AB19" s="51">
        <v>9</v>
      </c>
      <c r="AC19" s="49">
        <v>5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4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17</v>
      </c>
      <c r="B20" s="37" t="s">
        <v>101</v>
      </c>
      <c r="C20" s="37" t="s">
        <v>102</v>
      </c>
      <c r="D20" s="37" t="s">
        <v>95</v>
      </c>
      <c r="E20" s="37" t="s">
        <v>60</v>
      </c>
      <c r="F20" s="38">
        <v>27.861842105263158</v>
      </c>
      <c r="G20" s="40"/>
      <c r="H20" s="40"/>
      <c r="I20" s="41"/>
      <c r="J20" s="40"/>
      <c r="K20" s="42"/>
      <c r="L20" s="43"/>
      <c r="M20" s="44"/>
      <c r="N20" s="45">
        <f t="shared" si="0"/>
        <v>1599000</v>
      </c>
      <c r="O20" s="46">
        <f t="shared" si="1"/>
        <v>44292</v>
      </c>
      <c r="P20" s="36" t="s">
        <v>52</v>
      </c>
      <c r="Q20" s="47" t="s">
        <v>53</v>
      </c>
      <c r="R20" s="47" t="s">
        <v>54</v>
      </c>
      <c r="S20" s="35">
        <v>17</v>
      </c>
      <c r="T20" s="40">
        <v>615</v>
      </c>
      <c r="U20" s="45">
        <v>2600</v>
      </c>
      <c r="V20" s="49" t="s">
        <v>61</v>
      </c>
      <c r="W20" s="40">
        <v>91</v>
      </c>
      <c r="X20" s="44">
        <v>8.8</v>
      </c>
      <c r="Y20" s="38">
        <v>2</v>
      </c>
      <c r="Z20" s="38">
        <v>77.7</v>
      </c>
      <c r="AA20" s="50" t="s">
        <v>86</v>
      </c>
      <c r="AB20" s="51">
        <v>8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/>
      <c r="AQ20" s="53"/>
      <c r="AR20" s="53"/>
    </row>
    <row r="21" spans="1:44" s="6" customFormat="1" ht="15" customHeight="1">
      <c r="A21" s="35">
        <v>18</v>
      </c>
      <c r="B21" s="37" t="s">
        <v>103</v>
      </c>
      <c r="C21" s="37" t="s">
        <v>65</v>
      </c>
      <c r="D21" s="37" t="s">
        <v>104</v>
      </c>
      <c r="E21" s="37" t="s">
        <v>89</v>
      </c>
      <c r="F21" s="38">
        <v>33.0921052631579</v>
      </c>
      <c r="G21" s="40"/>
      <c r="H21" s="40"/>
      <c r="I21" s="41"/>
      <c r="J21" s="40"/>
      <c r="K21" s="42"/>
      <c r="L21" s="43"/>
      <c r="M21" s="44"/>
      <c r="N21" s="45">
        <f t="shared" si="0"/>
        <v>1732907</v>
      </c>
      <c r="O21" s="46">
        <f t="shared" si="1"/>
        <v>44292</v>
      </c>
      <c r="P21" s="36" t="s">
        <v>52</v>
      </c>
      <c r="Q21" s="47" t="s">
        <v>53</v>
      </c>
      <c r="R21" s="47" t="s">
        <v>54</v>
      </c>
      <c r="S21" s="35">
        <v>18</v>
      </c>
      <c r="T21" s="40">
        <v>599</v>
      </c>
      <c r="U21" s="45">
        <v>2893</v>
      </c>
      <c r="V21" s="49" t="s">
        <v>61</v>
      </c>
      <c r="W21" s="40">
        <v>103</v>
      </c>
      <c r="X21" s="44">
        <v>8.3</v>
      </c>
      <c r="Y21" s="38">
        <v>2</v>
      </c>
      <c r="Z21" s="38">
        <v>79</v>
      </c>
      <c r="AA21" s="50">
        <v>5</v>
      </c>
      <c r="AB21" s="51">
        <v>12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 t="s">
        <v>73</v>
      </c>
      <c r="AQ21" s="53"/>
      <c r="AR21" s="53"/>
    </row>
    <row r="22" spans="1:44" s="6" customFormat="1" ht="15" customHeight="1">
      <c r="A22" s="35">
        <v>19</v>
      </c>
      <c r="B22" s="37" t="s">
        <v>91</v>
      </c>
      <c r="C22" s="37" t="s">
        <v>102</v>
      </c>
      <c r="D22" s="37" t="s">
        <v>68</v>
      </c>
      <c r="E22" s="37" t="s">
        <v>66</v>
      </c>
      <c r="F22" s="38">
        <v>27.401315789473685</v>
      </c>
      <c r="G22" s="40"/>
      <c r="H22" s="40"/>
      <c r="I22" s="41"/>
      <c r="J22" s="40"/>
      <c r="K22" s="42"/>
      <c r="L22" s="43"/>
      <c r="M22" s="44"/>
      <c r="N22" s="45">
        <f t="shared" si="0"/>
        <v>1583442</v>
      </c>
      <c r="O22" s="46">
        <f t="shared" si="1"/>
        <v>44292</v>
      </c>
      <c r="P22" s="36" t="s">
        <v>52</v>
      </c>
      <c r="Q22" s="47" t="s">
        <v>53</v>
      </c>
      <c r="R22" s="47" t="s">
        <v>54</v>
      </c>
      <c r="S22" s="35">
        <v>19</v>
      </c>
      <c r="T22" s="40">
        <v>639</v>
      </c>
      <c r="U22" s="45">
        <v>2478</v>
      </c>
      <c r="V22" s="49" t="s">
        <v>55</v>
      </c>
      <c r="W22" s="40">
        <v>66</v>
      </c>
      <c r="X22" s="44">
        <v>8.7</v>
      </c>
      <c r="Y22" s="38">
        <v>3.8</v>
      </c>
      <c r="Z22" s="38">
        <v>72.4</v>
      </c>
      <c r="AA22" s="50">
        <v>2</v>
      </c>
      <c r="AB22" s="51">
        <v>7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20</v>
      </c>
      <c r="B23" s="37" t="s">
        <v>105</v>
      </c>
      <c r="C23" s="37" t="s">
        <v>49</v>
      </c>
      <c r="D23" s="37" t="s">
        <v>68</v>
      </c>
      <c r="E23" s="37" t="s">
        <v>51</v>
      </c>
      <c r="F23" s="38">
        <v>31.842105263157897</v>
      </c>
      <c r="G23" s="40"/>
      <c r="H23" s="40"/>
      <c r="I23" s="41"/>
      <c r="J23" s="40"/>
      <c r="K23" s="42"/>
      <c r="L23" s="43"/>
      <c r="M23" s="44"/>
      <c r="N23" s="45">
        <f t="shared" si="0"/>
        <v>1702137</v>
      </c>
      <c r="O23" s="46">
        <f t="shared" si="1"/>
        <v>44292</v>
      </c>
      <c r="P23" s="36" t="s">
        <v>52</v>
      </c>
      <c r="Q23" s="47" t="s">
        <v>53</v>
      </c>
      <c r="R23" s="47" t="s">
        <v>54</v>
      </c>
      <c r="S23" s="35">
        <v>20</v>
      </c>
      <c r="T23" s="40">
        <v>633</v>
      </c>
      <c r="U23" s="45">
        <v>2689</v>
      </c>
      <c r="V23" s="49" t="s">
        <v>61</v>
      </c>
      <c r="W23" s="40">
        <v>82</v>
      </c>
      <c r="X23" s="44">
        <v>8.9</v>
      </c>
      <c r="Y23" s="38">
        <v>2.5</v>
      </c>
      <c r="Z23" s="38">
        <v>75.8</v>
      </c>
      <c r="AA23" s="50">
        <v>4</v>
      </c>
      <c r="AB23" s="51">
        <v>11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 t="s">
        <v>99</v>
      </c>
      <c r="AQ23" s="53"/>
      <c r="AR23" s="53"/>
    </row>
    <row r="24" spans="1:44" s="6" customFormat="1" ht="15" customHeight="1">
      <c r="A24" s="35">
        <v>21</v>
      </c>
      <c r="B24" s="37" t="s">
        <v>84</v>
      </c>
      <c r="C24" s="37" t="s">
        <v>102</v>
      </c>
      <c r="D24" s="37" t="s">
        <v>95</v>
      </c>
      <c r="E24" s="37" t="s">
        <v>98</v>
      </c>
      <c r="F24" s="38">
        <v>26.940789473684212</v>
      </c>
      <c r="G24" s="40"/>
      <c r="H24" s="40"/>
      <c r="I24" s="41"/>
      <c r="J24" s="40"/>
      <c r="K24" s="42"/>
      <c r="L24" s="43"/>
      <c r="M24" s="44"/>
      <c r="N24" s="45">
        <f t="shared" si="0"/>
        <v>1714128</v>
      </c>
      <c r="O24" s="46">
        <f t="shared" si="1"/>
        <v>44292</v>
      </c>
      <c r="P24" s="36" t="s">
        <v>52</v>
      </c>
      <c r="Q24" s="47" t="s">
        <v>53</v>
      </c>
      <c r="R24" s="47" t="s">
        <v>54</v>
      </c>
      <c r="S24" s="35">
        <v>21</v>
      </c>
      <c r="T24" s="40">
        <v>656</v>
      </c>
      <c r="U24" s="45">
        <v>2613</v>
      </c>
      <c r="V24" s="49" t="s">
        <v>61</v>
      </c>
      <c r="W24" s="40">
        <v>101</v>
      </c>
      <c r="X24" s="44">
        <v>8.7</v>
      </c>
      <c r="Y24" s="38">
        <v>2.7</v>
      </c>
      <c r="Z24" s="38">
        <v>77.7</v>
      </c>
      <c r="AA24" s="50">
        <v>3</v>
      </c>
      <c r="AB24" s="51">
        <v>10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22</v>
      </c>
      <c r="B25" s="37" t="s">
        <v>71</v>
      </c>
      <c r="C25" s="37" t="s">
        <v>49</v>
      </c>
      <c r="D25" s="37" t="s">
        <v>106</v>
      </c>
      <c r="E25" s="37" t="s">
        <v>98</v>
      </c>
      <c r="F25" s="38">
        <v>30.85526315789474</v>
      </c>
      <c r="G25" s="40"/>
      <c r="H25" s="40"/>
      <c r="I25" s="41"/>
      <c r="J25" s="40"/>
      <c r="K25" s="42"/>
      <c r="L25" s="43"/>
      <c r="M25" s="44"/>
      <c r="N25" s="45">
        <f t="shared" si="0"/>
        <v>1375550</v>
      </c>
      <c r="O25" s="46">
        <f t="shared" si="1"/>
        <v>44292</v>
      </c>
      <c r="P25" s="36" t="s">
        <v>52</v>
      </c>
      <c r="Q25" s="47" t="s">
        <v>53</v>
      </c>
      <c r="R25" s="47" t="s">
        <v>107</v>
      </c>
      <c r="S25" s="35">
        <v>22</v>
      </c>
      <c r="T25" s="40">
        <v>550</v>
      </c>
      <c r="U25" s="45">
        <v>2501</v>
      </c>
      <c r="V25" s="49" t="s">
        <v>108</v>
      </c>
      <c r="W25" s="40">
        <v>64</v>
      </c>
      <c r="X25" s="44">
        <v>8</v>
      </c>
      <c r="Y25" s="38">
        <v>5</v>
      </c>
      <c r="Z25" s="38">
        <v>71.8</v>
      </c>
      <c r="AA25" s="50" t="s">
        <v>86</v>
      </c>
      <c r="AB25" s="51">
        <v>8</v>
      </c>
      <c r="AC25" s="49">
        <v>3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23</v>
      </c>
      <c r="B26" s="37" t="s">
        <v>71</v>
      </c>
      <c r="C26" s="37" t="s">
        <v>109</v>
      </c>
      <c r="D26" s="37" t="s">
        <v>59</v>
      </c>
      <c r="E26" s="37" t="s">
        <v>110</v>
      </c>
      <c r="F26" s="38">
        <v>30.263157894736842</v>
      </c>
      <c r="G26" s="40"/>
      <c r="H26" s="40"/>
      <c r="I26" s="41"/>
      <c r="J26" s="40"/>
      <c r="K26" s="42"/>
      <c r="L26" s="43"/>
      <c r="M26" s="44"/>
      <c r="N26" s="45">
        <f t="shared" si="0"/>
        <v>1293232</v>
      </c>
      <c r="O26" s="46">
        <f t="shared" si="1"/>
        <v>44292</v>
      </c>
      <c r="P26" s="36" t="s">
        <v>52</v>
      </c>
      <c r="Q26" s="47" t="s">
        <v>53</v>
      </c>
      <c r="R26" s="47" t="s">
        <v>107</v>
      </c>
      <c r="S26" s="35">
        <v>23</v>
      </c>
      <c r="T26" s="40">
        <v>524</v>
      </c>
      <c r="U26" s="45">
        <v>2468</v>
      </c>
      <c r="V26" s="49" t="s">
        <v>55</v>
      </c>
      <c r="W26" s="40">
        <v>72</v>
      </c>
      <c r="X26" s="44">
        <v>8.5</v>
      </c>
      <c r="Y26" s="38">
        <v>3.3</v>
      </c>
      <c r="Z26" s="38">
        <v>74.9</v>
      </c>
      <c r="AA26" s="50">
        <v>2</v>
      </c>
      <c r="AB26" s="51">
        <v>7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/>
      <c r="AQ26" s="53"/>
      <c r="AR26" s="53"/>
    </row>
    <row r="27" spans="1:44" s="6" customFormat="1" ht="15" customHeight="1">
      <c r="A27" s="35">
        <v>24</v>
      </c>
      <c r="B27" s="37" t="s">
        <v>63</v>
      </c>
      <c r="C27" s="37" t="s">
        <v>72</v>
      </c>
      <c r="D27" s="37" t="s">
        <v>60</v>
      </c>
      <c r="E27" s="37" t="s">
        <v>110</v>
      </c>
      <c r="F27" s="38">
        <v>30.23026315789474</v>
      </c>
      <c r="G27" s="40"/>
      <c r="H27" s="40"/>
      <c r="I27" s="41"/>
      <c r="J27" s="40"/>
      <c r="K27" s="42"/>
      <c r="L27" s="43"/>
      <c r="M27" s="44"/>
      <c r="N27" s="45">
        <f t="shared" si="0"/>
        <v>1579648</v>
      </c>
      <c r="O27" s="46">
        <f t="shared" si="1"/>
        <v>44292</v>
      </c>
      <c r="P27" s="36" t="s">
        <v>52</v>
      </c>
      <c r="Q27" s="47" t="s">
        <v>53</v>
      </c>
      <c r="R27" s="47" t="s">
        <v>107</v>
      </c>
      <c r="S27" s="35">
        <v>24</v>
      </c>
      <c r="T27" s="40">
        <v>574</v>
      </c>
      <c r="U27" s="45">
        <v>2752</v>
      </c>
      <c r="V27" s="49" t="s">
        <v>61</v>
      </c>
      <c r="W27" s="40">
        <v>80</v>
      </c>
      <c r="X27" s="44">
        <v>9.5</v>
      </c>
      <c r="Y27" s="38">
        <v>2.7</v>
      </c>
      <c r="Z27" s="38">
        <v>76.5</v>
      </c>
      <c r="AA27" s="50" t="s">
        <v>62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 t="s">
        <v>99</v>
      </c>
      <c r="AQ27" s="53"/>
      <c r="AR27" s="53"/>
    </row>
    <row r="28" spans="1:42" s="8" customFormat="1" ht="21.75" customHeight="1">
      <c r="A28" s="54" t="s">
        <v>111</v>
      </c>
      <c r="B28" s="54" t="s">
        <v>112</v>
      </c>
      <c r="C28" s="54" t="s">
        <v>112</v>
      </c>
      <c r="D28" s="54" t="s">
        <v>112</v>
      </c>
      <c r="E28" s="54" t="s">
        <v>112</v>
      </c>
      <c r="F28" s="55">
        <f>AVERAGE(F5:F27)</f>
        <v>29.964244851258588</v>
      </c>
      <c r="G28" s="54" t="s">
        <v>112</v>
      </c>
      <c r="H28" s="54" t="s">
        <v>112</v>
      </c>
      <c r="I28" s="54" t="s">
        <v>112</v>
      </c>
      <c r="J28" s="54" t="s">
        <v>112</v>
      </c>
      <c r="K28" s="54" t="s">
        <v>112</v>
      </c>
      <c r="L28" s="54" t="s">
        <v>112</v>
      </c>
      <c r="M28" s="54" t="s">
        <v>112</v>
      </c>
      <c r="N28" s="56">
        <f>AVERAGE(N5:N27)</f>
        <v>1465029.347826087</v>
      </c>
      <c r="O28" s="57" t="s">
        <v>113</v>
      </c>
      <c r="P28" s="57" t="s">
        <v>113</v>
      </c>
      <c r="Q28" s="57" t="s">
        <v>113</v>
      </c>
      <c r="R28" s="57" t="s">
        <v>113</v>
      </c>
      <c r="S28" s="57" t="s">
        <v>113</v>
      </c>
      <c r="T28" s="55">
        <f>AVERAGE(T5:T27)</f>
        <v>559.1739130434783</v>
      </c>
      <c r="U28" s="56">
        <f>AVERAGE(U5:U27)</f>
        <v>2616.9565217391305</v>
      </c>
      <c r="V28" s="57" t="s">
        <v>113</v>
      </c>
      <c r="W28" s="58">
        <f>AVERAGE(W5:W27)</f>
        <v>77.04347826086956</v>
      </c>
      <c r="X28" s="58">
        <f>AVERAGE(X5:X27)</f>
        <v>8.360869565217392</v>
      </c>
      <c r="Y28" s="58">
        <f>AVERAGE(Y5:Y27)</f>
        <v>2.743478260869565</v>
      </c>
      <c r="Z28" s="58">
        <f>AVERAGE(Z5:Z27)</f>
        <v>75.53478260869566</v>
      </c>
      <c r="AA28" s="57" t="s">
        <v>113</v>
      </c>
      <c r="AB28" s="59">
        <f aca="true" t="shared" si="2" ref="AB28:AK28">AVERAGE(AB5:AB27)</f>
        <v>8.826086956521738</v>
      </c>
      <c r="AC28" s="60">
        <f t="shared" si="2"/>
        <v>3.652173913043478</v>
      </c>
      <c r="AD28" s="60">
        <f t="shared" si="2"/>
        <v>4.826086956521739</v>
      </c>
      <c r="AE28" s="60">
        <f t="shared" si="2"/>
        <v>4.826086956521739</v>
      </c>
      <c r="AF28" s="60">
        <f t="shared" si="2"/>
        <v>4.826086956521739</v>
      </c>
      <c r="AG28" s="60">
        <f t="shared" si="2"/>
        <v>4.826086956521739</v>
      </c>
      <c r="AH28" s="60">
        <f t="shared" si="2"/>
        <v>4.826086956521739</v>
      </c>
      <c r="AI28" s="60">
        <f t="shared" si="2"/>
        <v>2.9565217391304346</v>
      </c>
      <c r="AJ28" s="60">
        <f t="shared" si="2"/>
        <v>5</v>
      </c>
      <c r="AK28" s="60">
        <f t="shared" si="2"/>
        <v>5</v>
      </c>
      <c r="AL28" s="57" t="s">
        <v>113</v>
      </c>
      <c r="AM28" s="57" t="s">
        <v>113</v>
      </c>
      <c r="AN28" s="57" t="s">
        <v>113</v>
      </c>
      <c r="AO28" s="61"/>
      <c r="AP28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7 G29:M65536"/>
    <dataValidation allowBlank="1" showInputMessage="1" showErrorMessage="1" imeMode="fullKatakana" sqref="R5:R27"/>
    <dataValidation allowBlank="1" showInputMessage="1" showErrorMessage="1" imeMode="on" sqref="C3:C4 D4:E4 B4 Q4:R4 Q5:Q27 AL5:AL27 B5:E27 AO5:AO27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2021-04-13T00:32:22Z</dcterms:created>
  <dcterms:modified xsi:type="dcterms:W3CDTF">2021-04-13T00:32:40Z</dcterms:modified>
  <cp:category/>
  <cp:version/>
  <cp:contentType/>
  <cp:contentStatus/>
</cp:coreProperties>
</file>