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<sst xmlns="http://schemas.openxmlformats.org/spreadsheetml/2006/main" count="497" uniqueCount="119">
  <si>
    <t>東京食肉市場</t>
  </si>
  <si>
    <t>＜栃木＞　08月19日　第128回　JAなすの肥育牛部会和牛枝肉研究会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</si>
  <si>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</si>
  <si>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</si>
  <si>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</si>
  <si>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</si>
  <si>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</si>
  <si>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</si>
  <si>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</si>
  <si>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</si>
  <si>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</si>
  <si>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</si>
  <si>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</si>
  <si>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</si>
  <si>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</si>
  <si>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</si>
  <si>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</si>
  <si>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</si>
  <si>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</si>
  <si>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</si>
  <si>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</si>
  <si>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</si>
  <si>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</si>
  <si>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</si>
  <si>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</si>
  <si>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</si>
  <si>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</si>
  <si>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</si>
  <si>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</si>
  <si>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</si>
  <si>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</si>
  <si>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</si>
  <si>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</si>
  <si>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</si>
  <si>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</si>
  <si>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</si>
  <si>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</si>
  <si>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</si>
  <si>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</si>
  <si>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</si>
  <si>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</si>
  <si>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</si>
  <si>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</si>
  <si>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</si>
  <si>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</si>
  <si>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</si>
  <si>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</si>
  <si>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</si>
  <si>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</si>
  <si>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安福久</t>
  </si>
  <si>
    <t>百合茂</t>
  </si>
  <si>
    <t>第1花国</t>
  </si>
  <si>
    <t>栃木・なすの</t>
  </si>
  <si>
    <t>和</t>
  </si>
  <si>
    <t>ﾇｷ</t>
  </si>
  <si>
    <t>A5</t>
  </si>
  <si>
    <t>2+</t>
  </si>
  <si>
    <t/>
  </si>
  <si>
    <t>福華1</t>
  </si>
  <si>
    <t>安平</t>
  </si>
  <si>
    <t>A4</t>
  </si>
  <si>
    <t>2-</t>
  </si>
  <si>
    <t>美国桜</t>
  </si>
  <si>
    <t>美津百合</t>
  </si>
  <si>
    <t>美津照</t>
  </si>
  <si>
    <t>美穂国</t>
  </si>
  <si>
    <t>1+</t>
  </si>
  <si>
    <t>自家産</t>
  </si>
  <si>
    <t>聖香藤</t>
  </si>
  <si>
    <t>菊福秀</t>
  </si>
  <si>
    <t>平茂勝</t>
  </si>
  <si>
    <t>ｴ</t>
  </si>
  <si>
    <t>ﾊﾞﾗ</t>
  </si>
  <si>
    <t>岩手県</t>
  </si>
  <si>
    <t>愛之国</t>
  </si>
  <si>
    <t>日向国</t>
  </si>
  <si>
    <t>3-</t>
  </si>
  <si>
    <t>山形県</t>
  </si>
  <si>
    <t>勝早桜5</t>
  </si>
  <si>
    <t>百合久</t>
  </si>
  <si>
    <t>諒太郎</t>
  </si>
  <si>
    <t>安糸福</t>
  </si>
  <si>
    <t>平茂晴</t>
  </si>
  <si>
    <r>
      <t>北国7の</t>
    </r>
    <r>
      <rPr>
        <sz val="11"/>
        <rFont val="ＭＳ Ｐゴシック"/>
        <family val="3"/>
      </rPr>
      <t>8</t>
    </r>
  </si>
  <si>
    <t>隆之国</t>
  </si>
  <si>
    <t>A3</t>
  </si>
  <si>
    <t>百合白清2</t>
  </si>
  <si>
    <t>勝忠平</t>
  </si>
  <si>
    <t>菊知恵</t>
  </si>
  <si>
    <t>忠富士</t>
  </si>
  <si>
    <t>茂洋</t>
  </si>
  <si>
    <t>長野県</t>
  </si>
  <si>
    <t>芳之国</t>
  </si>
  <si>
    <t>安平照</t>
  </si>
  <si>
    <t>B3</t>
  </si>
  <si>
    <t>1-</t>
  </si>
  <si>
    <t>福之姫</t>
  </si>
  <si>
    <t>幸紀雄</t>
  </si>
  <si>
    <t>隆之国</t>
  </si>
  <si>
    <t>美津照重</t>
  </si>
  <si>
    <t>優秀賞</t>
  </si>
  <si>
    <t>優良賞</t>
  </si>
  <si>
    <t>福之国</t>
  </si>
  <si>
    <t>北国7の8</t>
  </si>
  <si>
    <t>美津茂重</t>
  </si>
  <si>
    <t>菊安舞鶴</t>
  </si>
  <si>
    <t>福増</t>
  </si>
  <si>
    <t>最優秀賞</t>
  </si>
  <si>
    <t>実有貴</t>
  </si>
  <si>
    <t>ｳ,ｴ</t>
  </si>
  <si>
    <t>ｿｳﾎﾞｳ,ﾊﾞﾗ</t>
  </si>
  <si>
    <t>満開1</t>
  </si>
  <si>
    <t>ｶ</t>
  </si>
  <si>
    <t>ﾛｰｽ</t>
  </si>
  <si>
    <t>金太郎3</t>
  </si>
  <si>
    <t>華春福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</si>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</sst>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8.01\04_&#25522;&#36617;2108\1&#65294;&#20316;&#26989;&#12501;&#12449;&#12452;&#12523;\2108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6" t="s">
        <v>51</v>
      </c>
      <c r="F5" s="38">
        <v>35.78947368421053</v>
      </c>
      <c r="G5" s="39"/>
      <c r="H5" s="40"/>
      <c r="I5" s="41"/>
      <c r="J5" s="40"/>
      <c r="K5" s="42"/>
      <c r="L5" s="43"/>
      <c r="M5" s="44"/>
      <c r="N5" s="45">
        <f>T5*U5</f>
        <v>1450890</v>
      </c>
      <c r="O5" s="46">
        <v>44425</v>
      </c>
      <c r="P5" s="36" t="s">
        <v>52</v>
      </c>
      <c r="Q5" s="47" t="s">
        <v>53</v>
      </c>
      <c r="R5" s="48" t="s">
        <v>54</v>
      </c>
      <c r="S5" s="35">
        <v>123</v>
      </c>
      <c r="T5" s="40">
        <v>630</v>
      </c>
      <c r="U5" s="45">
        <v>2303</v>
      </c>
      <c r="V5" s="49" t="s">
        <v>55</v>
      </c>
      <c r="W5" s="40">
        <v>81</v>
      </c>
      <c r="X5" s="44">
        <v>9.2</v>
      </c>
      <c r="Y5" s="38">
        <v>2.1</v>
      </c>
      <c r="Z5" s="38">
        <v>76.3</v>
      </c>
      <c r="AA5" s="50" t="s">
        <v>56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6" t="s">
        <v>58</v>
      </c>
      <c r="D6" s="36" t="s">
        <v>51</v>
      </c>
      <c r="E6" s="37" t="s">
        <v>59</v>
      </c>
      <c r="F6" s="38">
        <v>30.29605263157895</v>
      </c>
      <c r="G6" s="39"/>
      <c r="H6" s="40"/>
      <c r="I6" s="41"/>
      <c r="J6" s="40"/>
      <c r="K6" s="42"/>
      <c r="L6" s="43"/>
      <c r="M6" s="44"/>
      <c r="N6" s="45">
        <f aca="true" t="shared" si="0" ref="N6:N44">T6*U6</f>
        <v>1107834</v>
      </c>
      <c r="O6" s="46">
        <f>$O$5</f>
        <v>44425</v>
      </c>
      <c r="P6" s="36" t="s">
        <v>52</v>
      </c>
      <c r="Q6" s="47" t="s">
        <v>53</v>
      </c>
      <c r="R6" s="47" t="s">
        <v>54</v>
      </c>
      <c r="S6" s="35">
        <v>124</v>
      </c>
      <c r="T6" s="40">
        <v>546</v>
      </c>
      <c r="U6" s="45">
        <v>2029</v>
      </c>
      <c r="V6" s="49" t="s">
        <v>60</v>
      </c>
      <c r="W6" s="40">
        <v>67</v>
      </c>
      <c r="X6" s="44">
        <v>7.8</v>
      </c>
      <c r="Y6" s="38">
        <v>2.7</v>
      </c>
      <c r="Z6" s="38">
        <v>74</v>
      </c>
      <c r="AA6" s="50" t="s">
        <v>61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62</v>
      </c>
      <c r="D7" s="37" t="s">
        <v>63</v>
      </c>
      <c r="E7" s="37" t="s">
        <v>64</v>
      </c>
      <c r="F7" s="38">
        <v>29.736842105263158</v>
      </c>
      <c r="G7" s="39"/>
      <c r="H7" s="40"/>
      <c r="I7" s="41"/>
      <c r="J7" s="40"/>
      <c r="K7" s="42"/>
      <c r="L7" s="43"/>
      <c r="M7" s="44"/>
      <c r="N7" s="45">
        <f t="shared" si="0"/>
        <v>844928</v>
      </c>
      <c r="O7" s="46">
        <f aca="true" t="shared" si="1" ref="O7:O44">$O$5</f>
        <v>44425</v>
      </c>
      <c r="P7" s="36" t="s">
        <v>52</v>
      </c>
      <c r="Q7" s="47" t="s">
        <v>53</v>
      </c>
      <c r="R7" s="47" t="s">
        <v>54</v>
      </c>
      <c r="S7" s="35">
        <v>125</v>
      </c>
      <c r="T7" s="40">
        <v>448</v>
      </c>
      <c r="U7" s="45">
        <v>1886</v>
      </c>
      <c r="V7" s="49" t="s">
        <v>60</v>
      </c>
      <c r="W7" s="40">
        <v>63</v>
      </c>
      <c r="X7" s="44">
        <v>8.5</v>
      </c>
      <c r="Y7" s="38">
        <v>2.2</v>
      </c>
      <c r="Z7" s="38">
        <v>75.6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2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62</v>
      </c>
      <c r="D8" s="37" t="s">
        <v>65</v>
      </c>
      <c r="E8" s="37" t="s">
        <v>49</v>
      </c>
      <c r="F8" s="38">
        <v>33.19078947368421</v>
      </c>
      <c r="G8" s="39"/>
      <c r="H8" s="40"/>
      <c r="I8" s="41"/>
      <c r="J8" s="40"/>
      <c r="K8" s="42"/>
      <c r="L8" s="43"/>
      <c r="M8" s="44"/>
      <c r="N8" s="45">
        <f t="shared" si="0"/>
        <v>1010898</v>
      </c>
      <c r="O8" s="46">
        <f t="shared" si="1"/>
        <v>44425</v>
      </c>
      <c r="P8" s="36" t="s">
        <v>52</v>
      </c>
      <c r="Q8" s="47" t="s">
        <v>53</v>
      </c>
      <c r="R8" s="47" t="s">
        <v>54</v>
      </c>
      <c r="S8" s="35">
        <v>126</v>
      </c>
      <c r="T8" s="40">
        <v>497</v>
      </c>
      <c r="U8" s="45">
        <v>2034</v>
      </c>
      <c r="V8" s="49" t="s">
        <v>60</v>
      </c>
      <c r="W8" s="40">
        <v>64</v>
      </c>
      <c r="X8" s="44">
        <v>8.1</v>
      </c>
      <c r="Y8" s="38">
        <v>3.4</v>
      </c>
      <c r="Z8" s="38">
        <v>73.9</v>
      </c>
      <c r="AA8" s="50" t="s">
        <v>66</v>
      </c>
      <c r="AB8" s="51">
        <v>5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7" t="s">
        <v>67</v>
      </c>
      <c r="C9" s="37" t="s">
        <v>68</v>
      </c>
      <c r="D9" s="36" t="s">
        <v>50</v>
      </c>
      <c r="E9" s="37" t="s">
        <v>49</v>
      </c>
      <c r="F9" s="38">
        <v>30.394736842105264</v>
      </c>
      <c r="G9" s="39"/>
      <c r="H9" s="40"/>
      <c r="I9" s="41"/>
      <c r="J9" s="40"/>
      <c r="K9" s="42"/>
      <c r="L9" s="43"/>
      <c r="M9" s="44"/>
      <c r="N9" s="45">
        <f t="shared" si="0"/>
        <v>1110688</v>
      </c>
      <c r="O9" s="46">
        <f t="shared" si="1"/>
        <v>44425</v>
      </c>
      <c r="P9" s="36" t="s">
        <v>52</v>
      </c>
      <c r="Q9" s="47" t="s">
        <v>53</v>
      </c>
      <c r="R9" s="47" t="s">
        <v>54</v>
      </c>
      <c r="S9" s="35">
        <v>127</v>
      </c>
      <c r="T9" s="40">
        <v>488</v>
      </c>
      <c r="U9" s="45">
        <v>2276</v>
      </c>
      <c r="V9" s="49" t="s">
        <v>60</v>
      </c>
      <c r="W9" s="40">
        <v>70</v>
      </c>
      <c r="X9" s="44">
        <v>7.9</v>
      </c>
      <c r="Y9" s="38">
        <v>2.8</v>
      </c>
      <c r="Z9" s="38">
        <v>75.2</v>
      </c>
      <c r="AA9" s="50">
        <v>2</v>
      </c>
      <c r="AB9" s="51">
        <v>7</v>
      </c>
      <c r="AC9" s="49">
        <v>4</v>
      </c>
      <c r="AD9" s="49">
        <v>4</v>
      </c>
      <c r="AE9" s="49">
        <v>4</v>
      </c>
      <c r="AF9" s="49">
        <v>4</v>
      </c>
      <c r="AG9" s="49">
        <v>5</v>
      </c>
      <c r="AH9" s="49">
        <v>4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62</v>
      </c>
      <c r="D10" s="37" t="s">
        <v>69</v>
      </c>
      <c r="E10" s="37" t="s">
        <v>70</v>
      </c>
      <c r="F10" s="38">
        <v>30.85526315789474</v>
      </c>
      <c r="G10" s="39"/>
      <c r="H10" s="40"/>
      <c r="I10" s="41"/>
      <c r="J10" s="40"/>
      <c r="K10" s="42"/>
      <c r="L10" s="43"/>
      <c r="M10" s="44"/>
      <c r="N10" s="45">
        <f t="shared" si="0"/>
        <v>942942</v>
      </c>
      <c r="O10" s="46">
        <f t="shared" si="1"/>
        <v>44425</v>
      </c>
      <c r="P10" s="36" t="s">
        <v>52</v>
      </c>
      <c r="Q10" s="47" t="s">
        <v>53</v>
      </c>
      <c r="R10" s="47" t="s">
        <v>54</v>
      </c>
      <c r="S10" s="35">
        <v>128</v>
      </c>
      <c r="T10" s="40">
        <v>471</v>
      </c>
      <c r="U10" s="45">
        <v>2002</v>
      </c>
      <c r="V10" s="49" t="s">
        <v>60</v>
      </c>
      <c r="W10" s="40">
        <v>57</v>
      </c>
      <c r="X10" s="44">
        <v>8.3</v>
      </c>
      <c r="Y10" s="38">
        <v>2.2</v>
      </c>
      <c r="Z10" s="38">
        <v>74.4</v>
      </c>
      <c r="AA10" s="50" t="s">
        <v>61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8" t="s">
        <v>71</v>
      </c>
      <c r="AM10" s="47"/>
      <c r="AN10" s="47"/>
      <c r="AO10" s="36" t="s">
        <v>72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73</v>
      </c>
      <c r="C11" s="37" t="s">
        <v>74</v>
      </c>
      <c r="D11" s="37" t="s">
        <v>49</v>
      </c>
      <c r="E11" s="37" t="s">
        <v>75</v>
      </c>
      <c r="F11" s="38">
        <v>29.440789473684212</v>
      </c>
      <c r="G11" s="39"/>
      <c r="H11" s="40"/>
      <c r="I11" s="41"/>
      <c r="J11" s="40"/>
      <c r="K11" s="42"/>
      <c r="L11" s="43"/>
      <c r="M11" s="44"/>
      <c r="N11" s="45">
        <f t="shared" si="0"/>
        <v>1368990</v>
      </c>
      <c r="O11" s="46">
        <f t="shared" si="1"/>
        <v>44425</v>
      </c>
      <c r="P11" s="36" t="s">
        <v>52</v>
      </c>
      <c r="Q11" s="47" t="s">
        <v>53</v>
      </c>
      <c r="R11" s="47" t="s">
        <v>54</v>
      </c>
      <c r="S11" s="35">
        <v>129</v>
      </c>
      <c r="T11" s="40">
        <v>530</v>
      </c>
      <c r="U11" s="45">
        <v>2583</v>
      </c>
      <c r="V11" s="49" t="s">
        <v>55</v>
      </c>
      <c r="W11" s="40">
        <v>90</v>
      </c>
      <c r="X11" s="44">
        <v>8.8</v>
      </c>
      <c r="Y11" s="38">
        <v>1.3</v>
      </c>
      <c r="Z11" s="38">
        <v>79.2</v>
      </c>
      <c r="AA11" s="50" t="s">
        <v>76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62</v>
      </c>
      <c r="D12" s="37" t="s">
        <v>63</v>
      </c>
      <c r="E12" s="37" t="s">
        <v>64</v>
      </c>
      <c r="F12" s="38">
        <v>29.210526315789476</v>
      </c>
      <c r="G12" s="39"/>
      <c r="H12" s="40"/>
      <c r="I12" s="41"/>
      <c r="J12" s="40"/>
      <c r="K12" s="42"/>
      <c r="L12" s="43"/>
      <c r="M12" s="44"/>
      <c r="N12" s="45">
        <f t="shared" si="0"/>
        <v>965560</v>
      </c>
      <c r="O12" s="46">
        <f t="shared" si="1"/>
        <v>44425</v>
      </c>
      <c r="P12" s="36" t="s">
        <v>52</v>
      </c>
      <c r="Q12" s="47" t="s">
        <v>53</v>
      </c>
      <c r="R12" s="47" t="s">
        <v>54</v>
      </c>
      <c r="S12" s="35">
        <v>130</v>
      </c>
      <c r="T12" s="40">
        <v>478</v>
      </c>
      <c r="U12" s="45">
        <v>2020</v>
      </c>
      <c r="V12" s="49" t="s">
        <v>60</v>
      </c>
      <c r="W12" s="40">
        <v>56</v>
      </c>
      <c r="X12" s="44">
        <v>7.7</v>
      </c>
      <c r="Y12" s="38">
        <v>2</v>
      </c>
      <c r="Z12" s="38">
        <v>74.1</v>
      </c>
      <c r="AA12" s="50" t="s">
        <v>61</v>
      </c>
      <c r="AB12" s="51">
        <v>6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77</v>
      </c>
      <c r="C13" s="36" t="s">
        <v>78</v>
      </c>
      <c r="D13" s="37" t="s">
        <v>49</v>
      </c>
      <c r="E13" s="37" t="s">
        <v>50</v>
      </c>
      <c r="F13" s="38">
        <v>31.05263157894737</v>
      </c>
      <c r="G13" s="39"/>
      <c r="H13" s="40"/>
      <c r="I13" s="41"/>
      <c r="J13" s="40"/>
      <c r="K13" s="42"/>
      <c r="L13" s="43"/>
      <c r="M13" s="44"/>
      <c r="N13" s="45">
        <f t="shared" si="0"/>
        <v>1337490</v>
      </c>
      <c r="O13" s="46">
        <f t="shared" si="1"/>
        <v>44425</v>
      </c>
      <c r="P13" s="36" t="s">
        <v>52</v>
      </c>
      <c r="Q13" s="47" t="s">
        <v>53</v>
      </c>
      <c r="R13" s="47" t="s">
        <v>54</v>
      </c>
      <c r="S13" s="35">
        <v>131</v>
      </c>
      <c r="T13" s="40">
        <v>579</v>
      </c>
      <c r="U13" s="45">
        <v>2310</v>
      </c>
      <c r="V13" s="49" t="s">
        <v>60</v>
      </c>
      <c r="W13" s="40">
        <v>86</v>
      </c>
      <c r="X13" s="44">
        <v>8.6</v>
      </c>
      <c r="Y13" s="38">
        <v>3.6</v>
      </c>
      <c r="Z13" s="38">
        <v>75.9</v>
      </c>
      <c r="AA13" s="50" t="s">
        <v>66</v>
      </c>
      <c r="AB13" s="51">
        <v>5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79</v>
      </c>
      <c r="D14" s="37" t="s">
        <v>62</v>
      </c>
      <c r="E14" s="37" t="s">
        <v>49</v>
      </c>
      <c r="F14" s="38">
        <v>29.769736842105264</v>
      </c>
      <c r="G14" s="39"/>
      <c r="H14" s="40"/>
      <c r="I14" s="41"/>
      <c r="J14" s="40"/>
      <c r="K14" s="42"/>
      <c r="L14" s="43"/>
      <c r="M14" s="44"/>
      <c r="N14" s="45">
        <f t="shared" si="0"/>
        <v>1223692</v>
      </c>
      <c r="O14" s="46">
        <f t="shared" si="1"/>
        <v>44425</v>
      </c>
      <c r="P14" s="36" t="s">
        <v>52</v>
      </c>
      <c r="Q14" s="47" t="s">
        <v>53</v>
      </c>
      <c r="R14" s="47" t="s">
        <v>54</v>
      </c>
      <c r="S14" s="35">
        <v>132</v>
      </c>
      <c r="T14" s="40">
        <v>566</v>
      </c>
      <c r="U14" s="45">
        <v>2162</v>
      </c>
      <c r="V14" s="49" t="s">
        <v>60</v>
      </c>
      <c r="W14" s="40">
        <v>94</v>
      </c>
      <c r="X14" s="44">
        <v>7.7</v>
      </c>
      <c r="Y14" s="38">
        <v>1.1</v>
      </c>
      <c r="Z14" s="38">
        <v>78.7</v>
      </c>
      <c r="AA14" s="50">
        <v>2</v>
      </c>
      <c r="AB14" s="51">
        <v>7</v>
      </c>
      <c r="AC14" s="49">
        <v>4</v>
      </c>
      <c r="AD14" s="49">
        <v>4</v>
      </c>
      <c r="AE14" s="49">
        <v>4</v>
      </c>
      <c r="AF14" s="49">
        <v>4</v>
      </c>
      <c r="AG14" s="49">
        <v>5</v>
      </c>
      <c r="AH14" s="49">
        <v>4</v>
      </c>
      <c r="AI14" s="49">
        <v>2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80</v>
      </c>
      <c r="D15" s="37" t="s">
        <v>62</v>
      </c>
      <c r="E15" s="37" t="s">
        <v>81</v>
      </c>
      <c r="F15" s="38">
        <v>26.447368421052634</v>
      </c>
      <c r="G15" s="39"/>
      <c r="H15" s="40"/>
      <c r="I15" s="41"/>
      <c r="J15" s="40"/>
      <c r="K15" s="42"/>
      <c r="L15" s="43"/>
      <c r="M15" s="44"/>
      <c r="N15" s="45">
        <f t="shared" si="0"/>
        <v>1248520</v>
      </c>
      <c r="O15" s="46">
        <f t="shared" si="1"/>
        <v>44425</v>
      </c>
      <c r="P15" s="36" t="s">
        <v>52</v>
      </c>
      <c r="Q15" s="47" t="s">
        <v>53</v>
      </c>
      <c r="R15" s="47" t="s">
        <v>54</v>
      </c>
      <c r="S15" s="35">
        <v>133</v>
      </c>
      <c r="T15" s="40">
        <v>520</v>
      </c>
      <c r="U15" s="45">
        <v>2401</v>
      </c>
      <c r="V15" s="49" t="s">
        <v>55</v>
      </c>
      <c r="W15" s="40">
        <v>89</v>
      </c>
      <c r="X15" s="44">
        <v>8.5</v>
      </c>
      <c r="Y15" s="38">
        <v>1.6</v>
      </c>
      <c r="Z15" s="38">
        <v>78.7</v>
      </c>
      <c r="AA15" s="50" t="s">
        <v>56</v>
      </c>
      <c r="AB15" s="51">
        <v>8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82</v>
      </c>
      <c r="D16" s="37" t="s">
        <v>50</v>
      </c>
      <c r="E16" s="36" t="s">
        <v>83</v>
      </c>
      <c r="F16" s="38">
        <v>32.03947368421053</v>
      </c>
      <c r="G16" s="40"/>
      <c r="H16" s="40"/>
      <c r="I16" s="41"/>
      <c r="J16" s="40"/>
      <c r="K16" s="42"/>
      <c r="L16" s="43"/>
      <c r="M16" s="44"/>
      <c r="N16" s="45">
        <f t="shared" si="0"/>
        <v>1311931</v>
      </c>
      <c r="O16" s="46">
        <f t="shared" si="1"/>
        <v>44425</v>
      </c>
      <c r="P16" s="36" t="s">
        <v>52</v>
      </c>
      <c r="Q16" s="47" t="s">
        <v>53</v>
      </c>
      <c r="R16" s="47" t="s">
        <v>54</v>
      </c>
      <c r="S16" s="35">
        <v>134</v>
      </c>
      <c r="T16" s="40">
        <v>551</v>
      </c>
      <c r="U16" s="45">
        <v>2381</v>
      </c>
      <c r="V16" s="49" t="s">
        <v>55</v>
      </c>
      <c r="W16" s="40">
        <v>78</v>
      </c>
      <c r="X16" s="44">
        <v>7.4</v>
      </c>
      <c r="Y16" s="38">
        <v>2.2</v>
      </c>
      <c r="Z16" s="38">
        <v>75.6</v>
      </c>
      <c r="AA16" s="50" t="s">
        <v>56</v>
      </c>
      <c r="AB16" s="51">
        <v>8</v>
      </c>
      <c r="AC16" s="49">
        <v>5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73</v>
      </c>
      <c r="C17" s="37" t="s">
        <v>84</v>
      </c>
      <c r="D17" s="37" t="s">
        <v>49</v>
      </c>
      <c r="E17" s="37" t="s">
        <v>50</v>
      </c>
      <c r="F17" s="38">
        <v>30</v>
      </c>
      <c r="G17" s="40"/>
      <c r="H17" s="40"/>
      <c r="I17" s="41"/>
      <c r="J17" s="40"/>
      <c r="K17" s="42"/>
      <c r="L17" s="43"/>
      <c r="M17" s="44"/>
      <c r="N17" s="45">
        <f t="shared" si="0"/>
        <v>1218645</v>
      </c>
      <c r="O17" s="46">
        <f t="shared" si="1"/>
        <v>44425</v>
      </c>
      <c r="P17" s="36" t="s">
        <v>52</v>
      </c>
      <c r="Q17" s="47" t="s">
        <v>53</v>
      </c>
      <c r="R17" s="47" t="s">
        <v>54</v>
      </c>
      <c r="S17" s="35">
        <v>135</v>
      </c>
      <c r="T17" s="40">
        <v>531</v>
      </c>
      <c r="U17" s="45">
        <v>2295</v>
      </c>
      <c r="V17" s="49" t="s">
        <v>55</v>
      </c>
      <c r="W17" s="40">
        <v>66</v>
      </c>
      <c r="X17" s="44">
        <v>9</v>
      </c>
      <c r="Y17" s="38">
        <v>3.7</v>
      </c>
      <c r="Z17" s="38">
        <v>74</v>
      </c>
      <c r="AA17" s="50" t="s">
        <v>56</v>
      </c>
      <c r="AB17" s="51">
        <v>8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6" t="s">
        <v>78</v>
      </c>
      <c r="D18" s="37" t="s">
        <v>50</v>
      </c>
      <c r="E18" s="37" t="s">
        <v>81</v>
      </c>
      <c r="F18" s="38">
        <v>27.59868421052632</v>
      </c>
      <c r="G18" s="40"/>
      <c r="H18" s="40"/>
      <c r="I18" s="41"/>
      <c r="J18" s="40"/>
      <c r="K18" s="42"/>
      <c r="L18" s="43"/>
      <c r="M18" s="44"/>
      <c r="N18" s="45">
        <f t="shared" si="0"/>
        <v>1194804</v>
      </c>
      <c r="O18" s="46">
        <f t="shared" si="1"/>
        <v>44425</v>
      </c>
      <c r="P18" s="36" t="s">
        <v>52</v>
      </c>
      <c r="Q18" s="47" t="s">
        <v>53</v>
      </c>
      <c r="R18" s="47" t="s">
        <v>54</v>
      </c>
      <c r="S18" s="35">
        <v>136</v>
      </c>
      <c r="T18" s="40">
        <v>598</v>
      </c>
      <c r="U18" s="45">
        <v>1998</v>
      </c>
      <c r="V18" s="49" t="s">
        <v>85</v>
      </c>
      <c r="W18" s="40">
        <v>57</v>
      </c>
      <c r="X18" s="44">
        <v>9.6</v>
      </c>
      <c r="Y18" s="38">
        <v>2.8</v>
      </c>
      <c r="Z18" s="38">
        <v>73.2</v>
      </c>
      <c r="AA18" s="50">
        <v>1</v>
      </c>
      <c r="AB18" s="51">
        <v>4</v>
      </c>
      <c r="AC18" s="49">
        <v>4</v>
      </c>
      <c r="AD18" s="49">
        <v>3</v>
      </c>
      <c r="AE18" s="49">
        <v>3</v>
      </c>
      <c r="AF18" s="49">
        <v>3</v>
      </c>
      <c r="AG18" s="49">
        <v>3</v>
      </c>
      <c r="AH18" s="49">
        <v>3</v>
      </c>
      <c r="AI18" s="49">
        <v>2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6" t="s">
        <v>86</v>
      </c>
      <c r="D19" s="37" t="s">
        <v>87</v>
      </c>
      <c r="E19" s="37" t="s">
        <v>81</v>
      </c>
      <c r="F19" s="38">
        <v>31.34868421052632</v>
      </c>
      <c r="G19" s="40"/>
      <c r="H19" s="40"/>
      <c r="I19" s="41"/>
      <c r="J19" s="40"/>
      <c r="K19" s="42"/>
      <c r="L19" s="43"/>
      <c r="M19" s="44"/>
      <c r="N19" s="45">
        <f t="shared" si="0"/>
        <v>1338424</v>
      </c>
      <c r="O19" s="46">
        <f t="shared" si="1"/>
        <v>44425</v>
      </c>
      <c r="P19" s="36" t="s">
        <v>52</v>
      </c>
      <c r="Q19" s="47" t="s">
        <v>53</v>
      </c>
      <c r="R19" s="47" t="s">
        <v>54</v>
      </c>
      <c r="S19" s="35">
        <v>137</v>
      </c>
      <c r="T19" s="40">
        <v>586</v>
      </c>
      <c r="U19" s="45">
        <v>2284</v>
      </c>
      <c r="V19" s="49" t="s">
        <v>55</v>
      </c>
      <c r="W19" s="40">
        <v>76</v>
      </c>
      <c r="X19" s="44">
        <v>8.1</v>
      </c>
      <c r="Y19" s="38">
        <v>4.2</v>
      </c>
      <c r="Z19" s="38">
        <v>73.5</v>
      </c>
      <c r="AA19" s="50" t="s">
        <v>76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88</v>
      </c>
      <c r="D20" s="37" t="s">
        <v>65</v>
      </c>
      <c r="E20" s="37" t="s">
        <v>89</v>
      </c>
      <c r="F20" s="38">
        <v>31.217105263157897</v>
      </c>
      <c r="G20" s="40"/>
      <c r="H20" s="40"/>
      <c r="I20" s="41"/>
      <c r="J20" s="40"/>
      <c r="K20" s="42"/>
      <c r="L20" s="43"/>
      <c r="M20" s="44"/>
      <c r="N20" s="45">
        <f t="shared" si="0"/>
        <v>1167808</v>
      </c>
      <c r="O20" s="46">
        <f t="shared" si="1"/>
        <v>44425</v>
      </c>
      <c r="P20" s="36" t="s">
        <v>52</v>
      </c>
      <c r="Q20" s="47" t="s">
        <v>53</v>
      </c>
      <c r="R20" s="47" t="s">
        <v>54</v>
      </c>
      <c r="S20" s="35">
        <v>138</v>
      </c>
      <c r="T20" s="40">
        <v>568</v>
      </c>
      <c r="U20" s="45">
        <v>2056</v>
      </c>
      <c r="V20" s="49" t="s">
        <v>60</v>
      </c>
      <c r="W20" s="40">
        <v>60</v>
      </c>
      <c r="X20" s="44">
        <v>8.9</v>
      </c>
      <c r="Y20" s="38">
        <v>4.5</v>
      </c>
      <c r="Z20" s="38">
        <v>72</v>
      </c>
      <c r="AA20" s="50">
        <v>2</v>
      </c>
      <c r="AB20" s="51">
        <v>7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90</v>
      </c>
      <c r="D21" s="37" t="s">
        <v>49</v>
      </c>
      <c r="E21" s="37" t="s">
        <v>82</v>
      </c>
      <c r="F21" s="38">
        <v>31.414473684210527</v>
      </c>
      <c r="G21" s="40"/>
      <c r="H21" s="40"/>
      <c r="I21" s="41"/>
      <c r="J21" s="40"/>
      <c r="K21" s="42"/>
      <c r="L21" s="43"/>
      <c r="M21" s="44"/>
      <c r="N21" s="45">
        <f t="shared" si="0"/>
        <v>1346880</v>
      </c>
      <c r="O21" s="46">
        <f t="shared" si="1"/>
        <v>44425</v>
      </c>
      <c r="P21" s="36" t="s">
        <v>52</v>
      </c>
      <c r="Q21" s="47" t="s">
        <v>53</v>
      </c>
      <c r="R21" s="47" t="s">
        <v>54</v>
      </c>
      <c r="S21" s="35">
        <v>139</v>
      </c>
      <c r="T21" s="40">
        <v>552</v>
      </c>
      <c r="U21" s="45">
        <v>2440</v>
      </c>
      <c r="V21" s="49" t="s">
        <v>55</v>
      </c>
      <c r="W21" s="40">
        <v>86</v>
      </c>
      <c r="X21" s="44">
        <v>7.4</v>
      </c>
      <c r="Y21" s="38">
        <v>2.3</v>
      </c>
      <c r="Z21" s="38">
        <v>76.5</v>
      </c>
      <c r="AA21" s="50" t="s">
        <v>76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67</v>
      </c>
      <c r="C22" s="37" t="s">
        <v>80</v>
      </c>
      <c r="D22" s="36" t="s">
        <v>51</v>
      </c>
      <c r="E22" s="37" t="s">
        <v>70</v>
      </c>
      <c r="F22" s="38">
        <v>30.328947368421055</v>
      </c>
      <c r="G22" s="40"/>
      <c r="H22" s="40"/>
      <c r="I22" s="41"/>
      <c r="J22" s="40"/>
      <c r="K22" s="42"/>
      <c r="L22" s="43"/>
      <c r="M22" s="44"/>
      <c r="N22" s="45">
        <f t="shared" si="0"/>
        <v>1038078</v>
      </c>
      <c r="O22" s="46">
        <f t="shared" si="1"/>
        <v>44425</v>
      </c>
      <c r="P22" s="36" t="s">
        <v>52</v>
      </c>
      <c r="Q22" s="47" t="s">
        <v>53</v>
      </c>
      <c r="R22" s="47" t="s">
        <v>54</v>
      </c>
      <c r="S22" s="35">
        <v>140</v>
      </c>
      <c r="T22" s="40">
        <v>571</v>
      </c>
      <c r="U22" s="45">
        <v>1818</v>
      </c>
      <c r="V22" s="49" t="s">
        <v>85</v>
      </c>
      <c r="W22" s="40">
        <v>59</v>
      </c>
      <c r="X22" s="44">
        <v>8.8</v>
      </c>
      <c r="Y22" s="38">
        <v>3</v>
      </c>
      <c r="Z22" s="38">
        <v>73.1</v>
      </c>
      <c r="AA22" s="50">
        <v>1</v>
      </c>
      <c r="AB22" s="51">
        <v>4</v>
      </c>
      <c r="AC22" s="49">
        <v>4</v>
      </c>
      <c r="AD22" s="49">
        <v>3</v>
      </c>
      <c r="AE22" s="49">
        <v>3</v>
      </c>
      <c r="AF22" s="49">
        <v>3</v>
      </c>
      <c r="AG22" s="49">
        <v>3</v>
      </c>
      <c r="AH22" s="49">
        <v>3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49</v>
      </c>
      <c r="D23" s="37" t="s">
        <v>87</v>
      </c>
      <c r="E23" s="37" t="s">
        <v>82</v>
      </c>
      <c r="F23" s="38">
        <v>32.03947368421053</v>
      </c>
      <c r="G23" s="40"/>
      <c r="H23" s="40"/>
      <c r="I23" s="41"/>
      <c r="J23" s="40"/>
      <c r="K23" s="42"/>
      <c r="L23" s="43"/>
      <c r="M23" s="44"/>
      <c r="N23" s="45">
        <f t="shared" si="0"/>
        <v>1263776</v>
      </c>
      <c r="O23" s="46">
        <f t="shared" si="1"/>
        <v>44425</v>
      </c>
      <c r="P23" s="36" t="s">
        <v>52</v>
      </c>
      <c r="Q23" s="47" t="s">
        <v>53</v>
      </c>
      <c r="R23" s="47" t="s">
        <v>54</v>
      </c>
      <c r="S23" s="35">
        <v>141</v>
      </c>
      <c r="T23" s="40">
        <v>584</v>
      </c>
      <c r="U23" s="45">
        <v>2164</v>
      </c>
      <c r="V23" s="49" t="s">
        <v>55</v>
      </c>
      <c r="W23" s="40">
        <v>88</v>
      </c>
      <c r="X23" s="44">
        <v>8.7</v>
      </c>
      <c r="Y23" s="38">
        <v>2.5</v>
      </c>
      <c r="Z23" s="38">
        <v>77.1</v>
      </c>
      <c r="AA23" s="50" t="s">
        <v>56</v>
      </c>
      <c r="AB23" s="51">
        <v>8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91</v>
      </c>
      <c r="C24" s="37" t="s">
        <v>92</v>
      </c>
      <c r="D24" s="37" t="s">
        <v>50</v>
      </c>
      <c r="E24" s="37" t="s">
        <v>93</v>
      </c>
      <c r="F24" s="38">
        <v>28.519736842105264</v>
      </c>
      <c r="G24" s="40"/>
      <c r="H24" s="40"/>
      <c r="I24" s="41"/>
      <c r="J24" s="40"/>
      <c r="K24" s="42"/>
      <c r="L24" s="43"/>
      <c r="M24" s="44"/>
      <c r="N24" s="45">
        <f t="shared" si="0"/>
        <v>1095930</v>
      </c>
      <c r="O24" s="46">
        <f t="shared" si="1"/>
        <v>44425</v>
      </c>
      <c r="P24" s="36" t="s">
        <v>52</v>
      </c>
      <c r="Q24" s="47" t="s">
        <v>53</v>
      </c>
      <c r="R24" s="47" t="s">
        <v>54</v>
      </c>
      <c r="S24" s="35">
        <v>142</v>
      </c>
      <c r="T24" s="40">
        <v>615</v>
      </c>
      <c r="U24" s="45">
        <v>1782</v>
      </c>
      <c r="V24" s="49" t="s">
        <v>94</v>
      </c>
      <c r="W24" s="40">
        <v>62</v>
      </c>
      <c r="X24" s="44">
        <v>7.9</v>
      </c>
      <c r="Y24" s="38">
        <v>5.1</v>
      </c>
      <c r="Z24" s="38">
        <v>70.5</v>
      </c>
      <c r="AA24" s="50" t="s">
        <v>95</v>
      </c>
      <c r="AB24" s="51">
        <v>3</v>
      </c>
      <c r="AC24" s="49">
        <v>4</v>
      </c>
      <c r="AD24" s="49">
        <v>3</v>
      </c>
      <c r="AE24" s="49">
        <v>3</v>
      </c>
      <c r="AF24" s="49">
        <v>3</v>
      </c>
      <c r="AG24" s="49">
        <v>3</v>
      </c>
      <c r="AH24" s="49">
        <v>3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77</v>
      </c>
      <c r="C25" s="37" t="s">
        <v>96</v>
      </c>
      <c r="D25" s="37" t="s">
        <v>63</v>
      </c>
      <c r="E25" s="37" t="s">
        <v>49</v>
      </c>
      <c r="F25" s="38">
        <v>29.30921052631579</v>
      </c>
      <c r="G25" s="40"/>
      <c r="H25" s="40"/>
      <c r="I25" s="41"/>
      <c r="J25" s="40"/>
      <c r="K25" s="42"/>
      <c r="L25" s="43"/>
      <c r="M25" s="44"/>
      <c r="N25" s="45">
        <f t="shared" si="0"/>
        <v>1493088</v>
      </c>
      <c r="O25" s="46">
        <f t="shared" si="1"/>
        <v>44425</v>
      </c>
      <c r="P25" s="36" t="s">
        <v>52</v>
      </c>
      <c r="Q25" s="47" t="s">
        <v>53</v>
      </c>
      <c r="R25" s="47" t="s">
        <v>54</v>
      </c>
      <c r="S25" s="35">
        <v>143</v>
      </c>
      <c r="T25" s="40">
        <v>618</v>
      </c>
      <c r="U25" s="45">
        <v>2416</v>
      </c>
      <c r="V25" s="49" t="s">
        <v>55</v>
      </c>
      <c r="W25" s="40">
        <v>87</v>
      </c>
      <c r="X25" s="44">
        <v>8.9</v>
      </c>
      <c r="Y25" s="38">
        <v>3.4</v>
      </c>
      <c r="Z25" s="38">
        <v>75.9</v>
      </c>
      <c r="AA25" s="50">
        <v>3</v>
      </c>
      <c r="AB25" s="51">
        <v>10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97</v>
      </c>
      <c r="D26" s="37" t="s">
        <v>62</v>
      </c>
      <c r="E26" s="37" t="s">
        <v>50</v>
      </c>
      <c r="F26" s="38">
        <v>31.875</v>
      </c>
      <c r="G26" s="40"/>
      <c r="H26" s="40"/>
      <c r="I26" s="41"/>
      <c r="J26" s="40"/>
      <c r="K26" s="42"/>
      <c r="L26" s="43"/>
      <c r="M26" s="44"/>
      <c r="N26" s="45">
        <f t="shared" si="0"/>
        <v>1215517</v>
      </c>
      <c r="O26" s="46">
        <f t="shared" si="1"/>
        <v>44425</v>
      </c>
      <c r="P26" s="36" t="s">
        <v>52</v>
      </c>
      <c r="Q26" s="47" t="s">
        <v>53</v>
      </c>
      <c r="R26" s="47" t="s">
        <v>54</v>
      </c>
      <c r="S26" s="35">
        <v>144</v>
      </c>
      <c r="T26" s="40">
        <v>563</v>
      </c>
      <c r="U26" s="45">
        <v>2159</v>
      </c>
      <c r="V26" s="49" t="s">
        <v>55</v>
      </c>
      <c r="W26" s="40">
        <v>82</v>
      </c>
      <c r="X26" s="44">
        <v>8.5</v>
      </c>
      <c r="Y26" s="38">
        <v>2.2</v>
      </c>
      <c r="Z26" s="38">
        <v>76.7</v>
      </c>
      <c r="AA26" s="50" t="s">
        <v>56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77</v>
      </c>
      <c r="C27" s="37" t="s">
        <v>80</v>
      </c>
      <c r="D27" s="37" t="s">
        <v>49</v>
      </c>
      <c r="E27" s="37" t="s">
        <v>87</v>
      </c>
      <c r="F27" s="38">
        <v>29.078947368421055</v>
      </c>
      <c r="G27" s="40"/>
      <c r="H27" s="40"/>
      <c r="I27" s="41"/>
      <c r="J27" s="40"/>
      <c r="K27" s="42"/>
      <c r="L27" s="43"/>
      <c r="M27" s="44"/>
      <c r="N27" s="45">
        <f t="shared" si="0"/>
        <v>1323510</v>
      </c>
      <c r="O27" s="46">
        <f t="shared" si="1"/>
        <v>44425</v>
      </c>
      <c r="P27" s="36" t="s">
        <v>52</v>
      </c>
      <c r="Q27" s="47" t="s">
        <v>53</v>
      </c>
      <c r="R27" s="47" t="s">
        <v>54</v>
      </c>
      <c r="S27" s="35">
        <v>145</v>
      </c>
      <c r="T27" s="40">
        <v>562</v>
      </c>
      <c r="U27" s="45">
        <v>2355</v>
      </c>
      <c r="V27" s="49" t="s">
        <v>60</v>
      </c>
      <c r="W27" s="40">
        <v>86</v>
      </c>
      <c r="X27" s="44">
        <v>8.7</v>
      </c>
      <c r="Y27" s="38">
        <v>2.1</v>
      </c>
      <c r="Z27" s="38">
        <v>77.5</v>
      </c>
      <c r="AA27" s="50">
        <v>2</v>
      </c>
      <c r="AB27" s="51">
        <v>7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73</v>
      </c>
      <c r="C28" s="37" t="s">
        <v>98</v>
      </c>
      <c r="D28" s="37" t="s">
        <v>50</v>
      </c>
      <c r="E28" s="37" t="s">
        <v>49</v>
      </c>
      <c r="F28" s="38">
        <v>30.625</v>
      </c>
      <c r="G28" s="40"/>
      <c r="H28" s="40"/>
      <c r="I28" s="41"/>
      <c r="J28" s="40"/>
      <c r="K28" s="42"/>
      <c r="L28" s="43"/>
      <c r="M28" s="44"/>
      <c r="N28" s="45">
        <f t="shared" si="0"/>
        <v>1222611</v>
      </c>
      <c r="O28" s="46">
        <f t="shared" si="1"/>
        <v>44425</v>
      </c>
      <c r="P28" s="36" t="s">
        <v>52</v>
      </c>
      <c r="Q28" s="47" t="s">
        <v>53</v>
      </c>
      <c r="R28" s="47" t="s">
        <v>54</v>
      </c>
      <c r="S28" s="35">
        <v>146</v>
      </c>
      <c r="T28" s="40">
        <v>611</v>
      </c>
      <c r="U28" s="45">
        <v>2001</v>
      </c>
      <c r="V28" s="49" t="s">
        <v>60</v>
      </c>
      <c r="W28" s="40">
        <v>64</v>
      </c>
      <c r="X28" s="44">
        <v>9.4</v>
      </c>
      <c r="Y28" s="38">
        <v>4.8</v>
      </c>
      <c r="Z28" s="38">
        <v>72</v>
      </c>
      <c r="AA28" s="50" t="s">
        <v>61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48</v>
      </c>
      <c r="C29" s="37" t="s">
        <v>97</v>
      </c>
      <c r="D29" s="37" t="s">
        <v>49</v>
      </c>
      <c r="E29" s="36" t="s">
        <v>51</v>
      </c>
      <c r="F29" s="38">
        <v>30.328947368421055</v>
      </c>
      <c r="G29" s="40"/>
      <c r="H29" s="40"/>
      <c r="I29" s="41"/>
      <c r="J29" s="40"/>
      <c r="K29" s="42"/>
      <c r="L29" s="43"/>
      <c r="M29" s="44"/>
      <c r="N29" s="45">
        <f t="shared" si="0"/>
        <v>1220532</v>
      </c>
      <c r="O29" s="46">
        <f t="shared" si="1"/>
        <v>44425</v>
      </c>
      <c r="P29" s="36" t="s">
        <v>52</v>
      </c>
      <c r="Q29" s="47" t="s">
        <v>53</v>
      </c>
      <c r="R29" s="47" t="s">
        <v>54</v>
      </c>
      <c r="S29" s="35">
        <v>147</v>
      </c>
      <c r="T29" s="40">
        <v>579</v>
      </c>
      <c r="U29" s="45">
        <v>2108</v>
      </c>
      <c r="V29" s="49" t="s">
        <v>60</v>
      </c>
      <c r="W29" s="40">
        <v>75</v>
      </c>
      <c r="X29" s="44">
        <v>8</v>
      </c>
      <c r="Y29" s="38">
        <v>2.7</v>
      </c>
      <c r="Z29" s="38">
        <v>74.8</v>
      </c>
      <c r="AA29" s="50">
        <v>2</v>
      </c>
      <c r="AB29" s="51">
        <v>7</v>
      </c>
      <c r="AC29" s="49">
        <v>4</v>
      </c>
      <c r="AD29" s="49">
        <v>5</v>
      </c>
      <c r="AE29" s="49">
        <v>5</v>
      </c>
      <c r="AF29" s="49">
        <v>4</v>
      </c>
      <c r="AG29" s="49">
        <v>5</v>
      </c>
      <c r="AH29" s="49">
        <v>4</v>
      </c>
      <c r="AI29" s="49">
        <v>3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73</v>
      </c>
      <c r="C30" s="37" t="s">
        <v>99</v>
      </c>
      <c r="D30" s="37" t="s">
        <v>62</v>
      </c>
      <c r="E30" s="37" t="s">
        <v>87</v>
      </c>
      <c r="F30" s="38">
        <v>30.032894736842106</v>
      </c>
      <c r="G30" s="40"/>
      <c r="H30" s="40"/>
      <c r="I30" s="41"/>
      <c r="J30" s="40"/>
      <c r="K30" s="42"/>
      <c r="L30" s="43"/>
      <c r="M30" s="44"/>
      <c r="N30" s="45">
        <f t="shared" si="0"/>
        <v>1661472</v>
      </c>
      <c r="O30" s="46">
        <f t="shared" si="1"/>
        <v>44425</v>
      </c>
      <c r="P30" s="36" t="s">
        <v>52</v>
      </c>
      <c r="Q30" s="47" t="s">
        <v>53</v>
      </c>
      <c r="R30" s="47" t="s">
        <v>54</v>
      </c>
      <c r="S30" s="35">
        <v>148</v>
      </c>
      <c r="T30" s="40">
        <v>641</v>
      </c>
      <c r="U30" s="45">
        <v>2592</v>
      </c>
      <c r="V30" s="49" t="s">
        <v>55</v>
      </c>
      <c r="W30" s="40">
        <v>109</v>
      </c>
      <c r="X30" s="44">
        <v>10.4</v>
      </c>
      <c r="Y30" s="38">
        <v>2.8</v>
      </c>
      <c r="Z30" s="38">
        <v>80</v>
      </c>
      <c r="AA30" s="50">
        <v>5</v>
      </c>
      <c r="AB30" s="51">
        <v>12</v>
      </c>
      <c r="AC30" s="49">
        <v>3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 t="s">
        <v>100</v>
      </c>
      <c r="AQ30" s="53"/>
      <c r="AR30" s="53"/>
    </row>
    <row r="31" spans="1:44" s="6" customFormat="1" ht="15" customHeight="1">
      <c r="A31" s="35">
        <v>27</v>
      </c>
      <c r="B31" s="37" t="s">
        <v>48</v>
      </c>
      <c r="C31" s="37" t="s">
        <v>80</v>
      </c>
      <c r="D31" s="37" t="s">
        <v>99</v>
      </c>
      <c r="E31" s="37" t="s">
        <v>50</v>
      </c>
      <c r="F31" s="38">
        <v>32.07236842105263</v>
      </c>
      <c r="G31" s="40"/>
      <c r="H31" s="40"/>
      <c r="I31" s="41"/>
      <c r="J31" s="40"/>
      <c r="K31" s="42"/>
      <c r="L31" s="43"/>
      <c r="M31" s="44"/>
      <c r="N31" s="45">
        <f t="shared" si="0"/>
        <v>1276187</v>
      </c>
      <c r="O31" s="46">
        <f t="shared" si="1"/>
        <v>44425</v>
      </c>
      <c r="P31" s="36" t="s">
        <v>52</v>
      </c>
      <c r="Q31" s="47" t="s">
        <v>53</v>
      </c>
      <c r="R31" s="47" t="s">
        <v>54</v>
      </c>
      <c r="S31" s="35">
        <v>149</v>
      </c>
      <c r="T31" s="40">
        <v>583</v>
      </c>
      <c r="U31" s="45">
        <v>2189</v>
      </c>
      <c r="V31" s="49" t="s">
        <v>55</v>
      </c>
      <c r="W31" s="40">
        <v>79</v>
      </c>
      <c r="X31" s="44">
        <v>8.6</v>
      </c>
      <c r="Y31" s="38">
        <v>2.7</v>
      </c>
      <c r="Z31" s="38">
        <v>75.8</v>
      </c>
      <c r="AA31" s="50" t="s">
        <v>76</v>
      </c>
      <c r="AB31" s="51">
        <v>9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62</v>
      </c>
      <c r="D32" s="37" t="s">
        <v>97</v>
      </c>
      <c r="E32" s="37" t="s">
        <v>49</v>
      </c>
      <c r="F32" s="38">
        <v>31.05263157894737</v>
      </c>
      <c r="G32" s="40"/>
      <c r="H32" s="40"/>
      <c r="I32" s="41"/>
      <c r="J32" s="40"/>
      <c r="K32" s="42"/>
      <c r="L32" s="43"/>
      <c r="M32" s="44"/>
      <c r="N32" s="45">
        <f t="shared" si="0"/>
        <v>1485670</v>
      </c>
      <c r="O32" s="46">
        <f t="shared" si="1"/>
        <v>44425</v>
      </c>
      <c r="P32" s="36" t="s">
        <v>52</v>
      </c>
      <c r="Q32" s="47" t="s">
        <v>53</v>
      </c>
      <c r="R32" s="47" t="s">
        <v>54</v>
      </c>
      <c r="S32" s="35">
        <v>150</v>
      </c>
      <c r="T32" s="40">
        <v>545</v>
      </c>
      <c r="U32" s="45">
        <v>2726</v>
      </c>
      <c r="V32" s="54" t="s">
        <v>55</v>
      </c>
      <c r="W32" s="40">
        <v>86</v>
      </c>
      <c r="X32" s="44">
        <v>10.5</v>
      </c>
      <c r="Y32" s="38">
        <v>2.5</v>
      </c>
      <c r="Z32" s="38">
        <v>78.5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 t="s">
        <v>101</v>
      </c>
      <c r="AQ32" s="53"/>
      <c r="AR32" s="53"/>
    </row>
    <row r="33" spans="1:44" s="6" customFormat="1" ht="15" customHeight="1">
      <c r="A33" s="35">
        <v>29</v>
      </c>
      <c r="B33" s="37" t="s">
        <v>48</v>
      </c>
      <c r="C33" s="37" t="s">
        <v>97</v>
      </c>
      <c r="D33" s="37" t="s">
        <v>89</v>
      </c>
      <c r="E33" s="37" t="s">
        <v>102</v>
      </c>
      <c r="F33" s="38">
        <v>31.38157894736842</v>
      </c>
      <c r="G33" s="40"/>
      <c r="H33" s="40"/>
      <c r="I33" s="41"/>
      <c r="J33" s="40"/>
      <c r="K33" s="42"/>
      <c r="L33" s="43"/>
      <c r="M33" s="44"/>
      <c r="N33" s="45">
        <f t="shared" si="0"/>
        <v>1260000</v>
      </c>
      <c r="O33" s="46">
        <f t="shared" si="1"/>
        <v>44425</v>
      </c>
      <c r="P33" s="36" t="s">
        <v>52</v>
      </c>
      <c r="Q33" s="47" t="s">
        <v>53</v>
      </c>
      <c r="R33" s="47" t="s">
        <v>54</v>
      </c>
      <c r="S33" s="35">
        <v>151</v>
      </c>
      <c r="T33" s="40">
        <v>625</v>
      </c>
      <c r="U33" s="45">
        <v>2016</v>
      </c>
      <c r="V33" s="49" t="s">
        <v>60</v>
      </c>
      <c r="W33" s="40">
        <v>81</v>
      </c>
      <c r="X33" s="44">
        <v>8.3</v>
      </c>
      <c r="Y33" s="38">
        <v>3.8</v>
      </c>
      <c r="Z33" s="38">
        <v>74.2</v>
      </c>
      <c r="AA33" s="50">
        <v>2</v>
      </c>
      <c r="AB33" s="51">
        <v>7</v>
      </c>
      <c r="AC33" s="49">
        <v>4</v>
      </c>
      <c r="AD33" s="49">
        <v>4</v>
      </c>
      <c r="AE33" s="49">
        <v>4</v>
      </c>
      <c r="AF33" s="49">
        <v>4</v>
      </c>
      <c r="AG33" s="49">
        <v>5</v>
      </c>
      <c r="AH33" s="49">
        <v>4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67</v>
      </c>
      <c r="C34" s="37" t="s">
        <v>97</v>
      </c>
      <c r="D34" s="37" t="s">
        <v>69</v>
      </c>
      <c r="E34" s="37" t="s">
        <v>103</v>
      </c>
      <c r="F34" s="38">
        <v>30.065789473684212</v>
      </c>
      <c r="G34" s="40"/>
      <c r="H34" s="40"/>
      <c r="I34" s="41"/>
      <c r="J34" s="40"/>
      <c r="K34" s="42"/>
      <c r="L34" s="43"/>
      <c r="M34" s="44"/>
      <c r="N34" s="45">
        <f t="shared" si="0"/>
        <v>1743300</v>
      </c>
      <c r="O34" s="46">
        <f t="shared" si="1"/>
        <v>44425</v>
      </c>
      <c r="P34" s="36" t="s">
        <v>52</v>
      </c>
      <c r="Q34" s="47" t="s">
        <v>53</v>
      </c>
      <c r="R34" s="47" t="s">
        <v>54</v>
      </c>
      <c r="S34" s="35">
        <v>152</v>
      </c>
      <c r="T34" s="40">
        <v>650</v>
      </c>
      <c r="U34" s="45">
        <v>2682</v>
      </c>
      <c r="V34" s="49" t="s">
        <v>55</v>
      </c>
      <c r="W34" s="40">
        <v>85</v>
      </c>
      <c r="X34" s="44">
        <v>9.2</v>
      </c>
      <c r="Y34" s="38">
        <v>1.7</v>
      </c>
      <c r="Z34" s="38">
        <v>76.9</v>
      </c>
      <c r="AA34" s="50">
        <v>5</v>
      </c>
      <c r="AB34" s="51">
        <v>12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4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 t="s">
        <v>101</v>
      </c>
      <c r="AQ34" s="53"/>
      <c r="AR34" s="53"/>
    </row>
    <row r="35" spans="1:44" s="6" customFormat="1" ht="15" customHeight="1">
      <c r="A35" s="35">
        <v>31</v>
      </c>
      <c r="B35" s="37" t="s">
        <v>73</v>
      </c>
      <c r="C35" s="37" t="s">
        <v>104</v>
      </c>
      <c r="D35" s="37" t="s">
        <v>50</v>
      </c>
      <c r="E35" s="37" t="s">
        <v>105</v>
      </c>
      <c r="F35" s="38">
        <v>29.67105263157895</v>
      </c>
      <c r="G35" s="40"/>
      <c r="H35" s="40"/>
      <c r="I35" s="41"/>
      <c r="J35" s="40"/>
      <c r="K35" s="42"/>
      <c r="L35" s="43"/>
      <c r="M35" s="44"/>
      <c r="N35" s="45">
        <f t="shared" si="0"/>
        <v>1236664</v>
      </c>
      <c r="O35" s="46">
        <f t="shared" si="1"/>
        <v>44425</v>
      </c>
      <c r="P35" s="36" t="s">
        <v>52</v>
      </c>
      <c r="Q35" s="47" t="s">
        <v>53</v>
      </c>
      <c r="R35" s="47" t="s">
        <v>54</v>
      </c>
      <c r="S35" s="35">
        <v>153</v>
      </c>
      <c r="T35" s="40">
        <v>572</v>
      </c>
      <c r="U35" s="45">
        <v>2162</v>
      </c>
      <c r="V35" s="49" t="s">
        <v>60</v>
      </c>
      <c r="W35" s="40">
        <v>72</v>
      </c>
      <c r="X35" s="44">
        <v>7.7</v>
      </c>
      <c r="Y35" s="38">
        <v>3.2</v>
      </c>
      <c r="Z35" s="38">
        <v>73.9</v>
      </c>
      <c r="AA35" s="50">
        <v>2</v>
      </c>
      <c r="AB35" s="51">
        <v>7</v>
      </c>
      <c r="AC35" s="49">
        <v>4</v>
      </c>
      <c r="AD35" s="49">
        <v>4</v>
      </c>
      <c r="AE35" s="49">
        <v>4</v>
      </c>
      <c r="AF35" s="49">
        <v>4</v>
      </c>
      <c r="AG35" s="49">
        <v>5</v>
      </c>
      <c r="AH35" s="49">
        <v>4</v>
      </c>
      <c r="AI35" s="49">
        <v>3</v>
      </c>
      <c r="AJ35" s="49">
        <v>5</v>
      </c>
      <c r="AK35" s="49">
        <v>5</v>
      </c>
      <c r="AL35" s="47" t="s">
        <v>57</v>
      </c>
      <c r="AM35" s="47"/>
      <c r="AN35" s="47"/>
      <c r="AO35" s="37" t="s">
        <v>57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106</v>
      </c>
      <c r="D36" s="37" t="s">
        <v>80</v>
      </c>
      <c r="E36" s="37" t="s">
        <v>49</v>
      </c>
      <c r="F36" s="38">
        <v>31.151315789473685</v>
      </c>
      <c r="G36" s="40"/>
      <c r="H36" s="40"/>
      <c r="I36" s="41"/>
      <c r="J36" s="40"/>
      <c r="K36" s="42"/>
      <c r="L36" s="43"/>
      <c r="M36" s="44"/>
      <c r="N36" s="45">
        <f t="shared" si="0"/>
        <v>1534736</v>
      </c>
      <c r="O36" s="46">
        <f t="shared" si="1"/>
        <v>44425</v>
      </c>
      <c r="P36" s="36" t="s">
        <v>52</v>
      </c>
      <c r="Q36" s="47" t="s">
        <v>53</v>
      </c>
      <c r="R36" s="47" t="s">
        <v>54</v>
      </c>
      <c r="S36" s="35">
        <v>154</v>
      </c>
      <c r="T36" s="40">
        <v>568</v>
      </c>
      <c r="U36" s="45">
        <v>2702</v>
      </c>
      <c r="V36" s="49" t="s">
        <v>55</v>
      </c>
      <c r="W36" s="40">
        <v>83</v>
      </c>
      <c r="X36" s="44">
        <v>8.7</v>
      </c>
      <c r="Y36" s="38">
        <v>1.9</v>
      </c>
      <c r="Z36" s="38">
        <v>77.2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57</v>
      </c>
      <c r="AM36" s="47"/>
      <c r="AN36" s="47"/>
      <c r="AO36" s="37" t="s">
        <v>57</v>
      </c>
      <c r="AP36" s="37" t="s">
        <v>100</v>
      </c>
      <c r="AQ36" s="53"/>
      <c r="AR36" s="53"/>
    </row>
    <row r="37" spans="1:44" s="6" customFormat="1" ht="15" customHeight="1">
      <c r="A37" s="35">
        <v>33</v>
      </c>
      <c r="B37" s="37" t="s">
        <v>48</v>
      </c>
      <c r="C37" s="37" t="s">
        <v>84</v>
      </c>
      <c r="D37" s="37" t="s">
        <v>62</v>
      </c>
      <c r="E37" s="37" t="s">
        <v>82</v>
      </c>
      <c r="F37" s="38">
        <v>30.36184210526316</v>
      </c>
      <c r="G37" s="40"/>
      <c r="H37" s="40"/>
      <c r="I37" s="41"/>
      <c r="J37" s="40"/>
      <c r="K37" s="42"/>
      <c r="L37" s="43"/>
      <c r="M37" s="44"/>
      <c r="N37" s="45">
        <f t="shared" si="0"/>
        <v>1191729</v>
      </c>
      <c r="O37" s="46">
        <f t="shared" si="1"/>
        <v>44425</v>
      </c>
      <c r="P37" s="36" t="s">
        <v>52</v>
      </c>
      <c r="Q37" s="47" t="s">
        <v>53</v>
      </c>
      <c r="R37" s="47" t="s">
        <v>54</v>
      </c>
      <c r="S37" s="35">
        <v>155</v>
      </c>
      <c r="T37" s="40">
        <v>539</v>
      </c>
      <c r="U37" s="45">
        <v>2211</v>
      </c>
      <c r="V37" s="49" t="s">
        <v>55</v>
      </c>
      <c r="W37" s="40">
        <v>76</v>
      </c>
      <c r="X37" s="44">
        <v>8.8</v>
      </c>
      <c r="Y37" s="38">
        <v>2.7</v>
      </c>
      <c r="Z37" s="38">
        <v>76</v>
      </c>
      <c r="AA37" s="50" t="s">
        <v>56</v>
      </c>
      <c r="AB37" s="51">
        <v>8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8" t="s">
        <v>71</v>
      </c>
      <c r="AM37" s="47"/>
      <c r="AN37" s="47"/>
      <c r="AO37" s="36" t="s">
        <v>72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77</v>
      </c>
      <c r="C38" s="37" t="s">
        <v>80</v>
      </c>
      <c r="D38" s="37" t="s">
        <v>49</v>
      </c>
      <c r="E38" s="37" t="s">
        <v>50</v>
      </c>
      <c r="F38" s="38">
        <v>30.49342105263158</v>
      </c>
      <c r="G38" s="40"/>
      <c r="H38" s="40"/>
      <c r="I38" s="41"/>
      <c r="J38" s="40"/>
      <c r="K38" s="42"/>
      <c r="L38" s="43"/>
      <c r="M38" s="44"/>
      <c r="N38" s="45">
        <f t="shared" si="0"/>
        <v>1671184</v>
      </c>
      <c r="O38" s="46">
        <f t="shared" si="1"/>
        <v>44425</v>
      </c>
      <c r="P38" s="36" t="s">
        <v>52</v>
      </c>
      <c r="Q38" s="47" t="s">
        <v>53</v>
      </c>
      <c r="R38" s="47" t="s">
        <v>54</v>
      </c>
      <c r="S38" s="35">
        <v>156</v>
      </c>
      <c r="T38" s="40">
        <v>596</v>
      </c>
      <c r="U38" s="45">
        <v>2804</v>
      </c>
      <c r="V38" s="49" t="s">
        <v>55</v>
      </c>
      <c r="W38" s="40">
        <v>94</v>
      </c>
      <c r="X38" s="44">
        <v>8.3</v>
      </c>
      <c r="Y38" s="38">
        <v>2.6</v>
      </c>
      <c r="Z38" s="38">
        <v>77.4</v>
      </c>
      <c r="AA38" s="50">
        <v>5</v>
      </c>
      <c r="AB38" s="51">
        <v>12</v>
      </c>
      <c r="AC38" s="49">
        <v>3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57</v>
      </c>
      <c r="AM38" s="47"/>
      <c r="AN38" s="47"/>
      <c r="AO38" s="37" t="s">
        <v>57</v>
      </c>
      <c r="AP38" s="37" t="s">
        <v>107</v>
      </c>
      <c r="AQ38" s="53"/>
      <c r="AR38" s="53"/>
    </row>
    <row r="39" spans="1:44" s="6" customFormat="1" ht="15" customHeight="1">
      <c r="A39" s="35">
        <v>35</v>
      </c>
      <c r="B39" s="37" t="s">
        <v>48</v>
      </c>
      <c r="C39" s="37" t="s">
        <v>97</v>
      </c>
      <c r="D39" s="37" t="s">
        <v>49</v>
      </c>
      <c r="E39" s="36" t="s">
        <v>51</v>
      </c>
      <c r="F39" s="38">
        <v>27.763157894736842</v>
      </c>
      <c r="G39" s="40"/>
      <c r="H39" s="40"/>
      <c r="I39" s="41"/>
      <c r="J39" s="40"/>
      <c r="K39" s="42"/>
      <c r="L39" s="43"/>
      <c r="M39" s="44"/>
      <c r="N39" s="45">
        <f t="shared" si="0"/>
        <v>1381725</v>
      </c>
      <c r="O39" s="46">
        <f t="shared" si="1"/>
        <v>44425</v>
      </c>
      <c r="P39" s="36" t="s">
        <v>52</v>
      </c>
      <c r="Q39" s="47" t="s">
        <v>53</v>
      </c>
      <c r="R39" s="47" t="s">
        <v>54</v>
      </c>
      <c r="S39" s="35">
        <v>157</v>
      </c>
      <c r="T39" s="40">
        <v>575</v>
      </c>
      <c r="U39" s="45">
        <v>2403</v>
      </c>
      <c r="V39" s="49" t="s">
        <v>55</v>
      </c>
      <c r="W39" s="40">
        <v>76</v>
      </c>
      <c r="X39" s="44">
        <v>8.7</v>
      </c>
      <c r="Y39" s="38">
        <v>3.5</v>
      </c>
      <c r="Z39" s="38">
        <v>74.8</v>
      </c>
      <c r="AA39" s="50">
        <v>4</v>
      </c>
      <c r="AB39" s="51">
        <v>11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57</v>
      </c>
      <c r="AM39" s="47"/>
      <c r="AN39" s="47"/>
      <c r="AO39" s="37" t="s">
        <v>57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48</v>
      </c>
      <c r="C40" s="37" t="s">
        <v>108</v>
      </c>
      <c r="D40" s="37" t="s">
        <v>62</v>
      </c>
      <c r="E40" s="37" t="s">
        <v>50</v>
      </c>
      <c r="F40" s="38">
        <v>30.98684210526316</v>
      </c>
      <c r="G40" s="40"/>
      <c r="H40" s="40"/>
      <c r="I40" s="41"/>
      <c r="J40" s="40"/>
      <c r="K40" s="42"/>
      <c r="L40" s="43"/>
      <c r="M40" s="44"/>
      <c r="N40" s="45">
        <f t="shared" si="0"/>
        <v>1617243</v>
      </c>
      <c r="O40" s="46">
        <f t="shared" si="1"/>
        <v>44425</v>
      </c>
      <c r="P40" s="36" t="s">
        <v>52</v>
      </c>
      <c r="Q40" s="47" t="s">
        <v>53</v>
      </c>
      <c r="R40" s="47" t="s">
        <v>54</v>
      </c>
      <c r="S40" s="35">
        <v>158</v>
      </c>
      <c r="T40" s="40">
        <v>641</v>
      </c>
      <c r="U40" s="45">
        <v>2523</v>
      </c>
      <c r="V40" s="49" t="s">
        <v>55</v>
      </c>
      <c r="W40" s="40">
        <v>92</v>
      </c>
      <c r="X40" s="44">
        <v>7.8</v>
      </c>
      <c r="Y40" s="38">
        <v>2.5</v>
      </c>
      <c r="Z40" s="38">
        <v>76.4</v>
      </c>
      <c r="AA40" s="50">
        <v>3</v>
      </c>
      <c r="AB40" s="51">
        <v>10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57</v>
      </c>
      <c r="AM40" s="47"/>
      <c r="AN40" s="47"/>
      <c r="AO40" s="37" t="s">
        <v>57</v>
      </c>
      <c r="AP40" s="37" t="s">
        <v>101</v>
      </c>
      <c r="AQ40" s="53"/>
      <c r="AR40" s="53"/>
    </row>
    <row r="41" spans="1:44" s="6" customFormat="1" ht="15" customHeight="1">
      <c r="A41" s="35">
        <v>37</v>
      </c>
      <c r="B41" s="37" t="s">
        <v>67</v>
      </c>
      <c r="C41" s="37" t="s">
        <v>97</v>
      </c>
      <c r="D41" s="37" t="s">
        <v>49</v>
      </c>
      <c r="E41" s="36" t="s">
        <v>51</v>
      </c>
      <c r="F41" s="38">
        <v>27.763157894736842</v>
      </c>
      <c r="G41" s="40"/>
      <c r="H41" s="40"/>
      <c r="I41" s="41"/>
      <c r="J41" s="40"/>
      <c r="K41" s="42"/>
      <c r="L41" s="43"/>
      <c r="M41" s="44"/>
      <c r="N41" s="45">
        <f t="shared" si="0"/>
        <v>1225938</v>
      </c>
      <c r="O41" s="46">
        <f t="shared" si="1"/>
        <v>44425</v>
      </c>
      <c r="P41" s="36" t="s">
        <v>52</v>
      </c>
      <c r="Q41" s="47" t="s">
        <v>53</v>
      </c>
      <c r="R41" s="47" t="s">
        <v>54</v>
      </c>
      <c r="S41" s="35">
        <v>159</v>
      </c>
      <c r="T41" s="40">
        <v>606</v>
      </c>
      <c r="U41" s="45">
        <v>2023</v>
      </c>
      <c r="V41" s="49" t="s">
        <v>60</v>
      </c>
      <c r="W41" s="40">
        <v>78</v>
      </c>
      <c r="X41" s="44">
        <v>8.8</v>
      </c>
      <c r="Y41" s="38">
        <v>4</v>
      </c>
      <c r="Z41" s="38">
        <v>74.2</v>
      </c>
      <c r="AA41" s="50">
        <v>2</v>
      </c>
      <c r="AB41" s="51">
        <v>7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57</v>
      </c>
      <c r="AM41" s="47"/>
      <c r="AN41" s="47"/>
      <c r="AO41" s="37" t="s">
        <v>57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48</v>
      </c>
      <c r="C42" s="37" t="s">
        <v>87</v>
      </c>
      <c r="D42" s="37" t="s">
        <v>49</v>
      </c>
      <c r="E42" s="37" t="s">
        <v>70</v>
      </c>
      <c r="F42" s="38">
        <v>30.92105263157895</v>
      </c>
      <c r="G42" s="40"/>
      <c r="H42" s="40"/>
      <c r="I42" s="41"/>
      <c r="J42" s="40"/>
      <c r="K42" s="42"/>
      <c r="L42" s="43"/>
      <c r="M42" s="44"/>
      <c r="N42" s="45">
        <f t="shared" si="0"/>
        <v>1153278</v>
      </c>
      <c r="O42" s="46">
        <f t="shared" si="1"/>
        <v>44425</v>
      </c>
      <c r="P42" s="36" t="s">
        <v>52</v>
      </c>
      <c r="Q42" s="47" t="s">
        <v>53</v>
      </c>
      <c r="R42" s="47" t="s">
        <v>54</v>
      </c>
      <c r="S42" s="35">
        <v>160</v>
      </c>
      <c r="T42" s="40">
        <v>567</v>
      </c>
      <c r="U42" s="45">
        <v>2034</v>
      </c>
      <c r="V42" s="49" t="s">
        <v>60</v>
      </c>
      <c r="W42" s="40">
        <v>85</v>
      </c>
      <c r="X42" s="44">
        <v>8.2</v>
      </c>
      <c r="Y42" s="38">
        <v>2.1</v>
      </c>
      <c r="Z42" s="38">
        <v>77</v>
      </c>
      <c r="AA42" s="50">
        <v>2</v>
      </c>
      <c r="AB42" s="51">
        <v>7</v>
      </c>
      <c r="AC42" s="49">
        <v>5</v>
      </c>
      <c r="AD42" s="49">
        <v>4</v>
      </c>
      <c r="AE42" s="49">
        <v>4</v>
      </c>
      <c r="AF42" s="49">
        <v>4</v>
      </c>
      <c r="AG42" s="49">
        <v>4</v>
      </c>
      <c r="AH42" s="49">
        <v>4</v>
      </c>
      <c r="AI42" s="49">
        <v>3</v>
      </c>
      <c r="AJ42" s="49">
        <v>5</v>
      </c>
      <c r="AK42" s="49">
        <v>5</v>
      </c>
      <c r="AL42" s="48" t="s">
        <v>109</v>
      </c>
      <c r="AM42" s="47"/>
      <c r="AN42" s="47"/>
      <c r="AO42" s="36" t="s">
        <v>110</v>
      </c>
      <c r="AP42" s="37"/>
      <c r="AQ42" s="53"/>
      <c r="AR42" s="53"/>
    </row>
    <row r="43" spans="1:44" s="6" customFormat="1" ht="15" customHeight="1">
      <c r="A43" s="35">
        <v>39</v>
      </c>
      <c r="B43" s="37" t="s">
        <v>77</v>
      </c>
      <c r="C43" s="36" t="s">
        <v>111</v>
      </c>
      <c r="D43" s="37" t="s">
        <v>49</v>
      </c>
      <c r="E43" s="37" t="s">
        <v>50</v>
      </c>
      <c r="F43" s="38">
        <v>30.75657894736842</v>
      </c>
      <c r="G43" s="40"/>
      <c r="H43" s="40"/>
      <c r="I43" s="41"/>
      <c r="J43" s="40"/>
      <c r="K43" s="42"/>
      <c r="L43" s="43"/>
      <c r="M43" s="44"/>
      <c r="N43" s="45">
        <f t="shared" si="0"/>
        <v>1566150</v>
      </c>
      <c r="O43" s="46">
        <f t="shared" si="1"/>
        <v>44425</v>
      </c>
      <c r="P43" s="36" t="s">
        <v>52</v>
      </c>
      <c r="Q43" s="47" t="s">
        <v>53</v>
      </c>
      <c r="R43" s="47" t="s">
        <v>54</v>
      </c>
      <c r="S43" s="35">
        <v>161</v>
      </c>
      <c r="T43" s="40">
        <v>591</v>
      </c>
      <c r="U43" s="45">
        <v>2650</v>
      </c>
      <c r="V43" s="49" t="s">
        <v>55</v>
      </c>
      <c r="W43" s="40">
        <v>106</v>
      </c>
      <c r="X43" s="44">
        <v>8.9</v>
      </c>
      <c r="Y43" s="38">
        <v>1.5</v>
      </c>
      <c r="Z43" s="38">
        <v>80.5</v>
      </c>
      <c r="AA43" s="50">
        <v>3</v>
      </c>
      <c r="AB43" s="51">
        <v>10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8" t="s">
        <v>112</v>
      </c>
      <c r="AM43" s="47"/>
      <c r="AN43" s="47"/>
      <c r="AO43" s="36" t="s">
        <v>113</v>
      </c>
      <c r="AP43" s="37" t="s">
        <v>101</v>
      </c>
      <c r="AQ43" s="53"/>
      <c r="AR43" s="53"/>
    </row>
    <row r="44" spans="1:44" s="6" customFormat="1" ht="15" customHeight="1">
      <c r="A44" s="35">
        <v>40</v>
      </c>
      <c r="B44" s="37" t="s">
        <v>48</v>
      </c>
      <c r="C44" s="36" t="s">
        <v>114</v>
      </c>
      <c r="D44" s="37" t="s">
        <v>115</v>
      </c>
      <c r="E44" s="37" t="s">
        <v>49</v>
      </c>
      <c r="F44" s="38">
        <v>30.460526315789476</v>
      </c>
      <c r="G44" s="40"/>
      <c r="H44" s="40"/>
      <c r="I44" s="41"/>
      <c r="J44" s="40"/>
      <c r="K44" s="42"/>
      <c r="L44" s="43"/>
      <c r="M44" s="44"/>
      <c r="N44" s="45">
        <f t="shared" si="0"/>
        <v>1310720</v>
      </c>
      <c r="O44" s="46">
        <f t="shared" si="1"/>
        <v>44425</v>
      </c>
      <c r="P44" s="36" t="s">
        <v>52</v>
      </c>
      <c r="Q44" s="47" t="s">
        <v>53</v>
      </c>
      <c r="R44" s="47" t="s">
        <v>54</v>
      </c>
      <c r="S44" s="35">
        <v>162</v>
      </c>
      <c r="T44" s="40">
        <v>640</v>
      </c>
      <c r="U44" s="45">
        <v>2048</v>
      </c>
      <c r="V44" s="49" t="s">
        <v>60</v>
      </c>
      <c r="W44" s="40">
        <v>67</v>
      </c>
      <c r="X44" s="44">
        <v>8.3</v>
      </c>
      <c r="Y44" s="38">
        <v>1.8</v>
      </c>
      <c r="Z44" s="38">
        <v>74</v>
      </c>
      <c r="AA44" s="50" t="s">
        <v>61</v>
      </c>
      <c r="AB44" s="51">
        <v>6</v>
      </c>
      <c r="AC44" s="49">
        <v>4</v>
      </c>
      <c r="AD44" s="49">
        <v>4</v>
      </c>
      <c r="AE44" s="49">
        <v>4</v>
      </c>
      <c r="AF44" s="49">
        <v>4</v>
      </c>
      <c r="AG44" s="49">
        <v>4</v>
      </c>
      <c r="AH44" s="49">
        <v>4</v>
      </c>
      <c r="AI44" s="49">
        <v>2</v>
      </c>
      <c r="AJ44" s="49">
        <v>5</v>
      </c>
      <c r="AK44" s="49">
        <v>5</v>
      </c>
      <c r="AL44" s="47" t="s">
        <v>57</v>
      </c>
      <c r="AM44" s="47"/>
      <c r="AN44" s="47"/>
      <c r="AO44" s="37" t="s">
        <v>57</v>
      </c>
      <c r="AP44" s="37"/>
      <c r="AQ44" s="53"/>
      <c r="AR44" s="53"/>
    </row>
    <row r="45" spans="1:42" s="8" customFormat="1" ht="21.75" customHeight="1">
      <c r="A45" s="55" t="s">
        <v>116</v>
      </c>
      <c r="B45" s="55" t="s">
        <v>117</v>
      </c>
      <c r="C45" s="55" t="s">
        <v>117</v>
      </c>
      <c r="D45" s="55" t="s">
        <v>117</v>
      </c>
      <c r="E45" s="55" t="s">
        <v>117</v>
      </c>
      <c r="F45" s="56">
        <f>AVERAGE(F5:F44)</f>
        <v>30.42105263157894</v>
      </c>
      <c r="G45" s="55" t="s">
        <v>117</v>
      </c>
      <c r="H45" s="55" t="s">
        <v>117</v>
      </c>
      <c r="I45" s="55" t="s">
        <v>117</v>
      </c>
      <c r="J45" s="55" t="s">
        <v>117</v>
      </c>
      <c r="K45" s="55" t="s">
        <v>117</v>
      </c>
      <c r="L45" s="55" t="s">
        <v>117</v>
      </c>
      <c r="M45" s="55" t="s">
        <v>117</v>
      </c>
      <c r="N45" s="57">
        <f>AVERAGE(N5:N44)</f>
        <v>1284499.05</v>
      </c>
      <c r="O45" s="58" t="s">
        <v>118</v>
      </c>
      <c r="P45" s="58" t="s">
        <v>118</v>
      </c>
      <c r="Q45" s="58" t="s">
        <v>118</v>
      </c>
      <c r="R45" s="58" t="s">
        <v>118</v>
      </c>
      <c r="S45" s="58" t="s">
        <v>118</v>
      </c>
      <c r="T45" s="56">
        <f>AVERAGE(T5:T44)</f>
        <v>569.525</v>
      </c>
      <c r="U45" s="57">
        <f>AVERAGE(U5:U44)</f>
        <v>2250.7</v>
      </c>
      <c r="V45" s="58" t="s">
        <v>118</v>
      </c>
      <c r="W45" s="59">
        <f>AVERAGE(W5:W44)</f>
        <v>77.8</v>
      </c>
      <c r="X45" s="59">
        <f>AVERAGE(X5:X44)</f>
        <v>8.540000000000001</v>
      </c>
      <c r="Y45" s="59">
        <f>AVERAGE(Y5:Y44)</f>
        <v>2.745</v>
      </c>
      <c r="Z45" s="59">
        <f>AVERAGE(Z5:Z44)</f>
        <v>75.63</v>
      </c>
      <c r="AA45" s="58" t="s">
        <v>118</v>
      </c>
      <c r="AB45" s="60">
        <f>AVERAGE(AB5:AB44)</f>
        <v>7.8</v>
      </c>
      <c r="AC45" s="61">
        <f>AVERAGE(AC5:AC44)</f>
        <v>3.9</v>
      </c>
      <c r="AD45" s="61">
        <f>AVERAGE(AD5:AD44)</f>
        <v>4.525</v>
      </c>
      <c r="AE45" s="61">
        <f>AVERAGE(AE5:AE44)</f>
        <v>4.525</v>
      </c>
      <c r="AF45" s="61">
        <f>AVERAGE(AF5:AF44)</f>
        <v>4.5</v>
      </c>
      <c r="AG45" s="61">
        <f>AVERAGE(AG5:AG44)</f>
        <v>4.625</v>
      </c>
      <c r="AH45" s="61">
        <f>AVERAGE(AH5:AH44)</f>
        <v>4.5</v>
      </c>
      <c r="AI45" s="61">
        <f>AVERAGE(AI5:AI44)</f>
        <v>2.675</v>
      </c>
      <c r="AJ45" s="61">
        <f>AVERAGE(AJ5:AJ44)</f>
        <v>5</v>
      </c>
      <c r="AK45" s="61">
        <f>AVERAGE(AK5:AK44)</f>
        <v>5</v>
      </c>
      <c r="AL45" s="58" t="s">
        <v>118</v>
      </c>
      <c r="AM45" s="58" t="s">
        <v>118</v>
      </c>
      <c r="AN45" s="58" t="s">
        <v>118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AL5:AL44 B5:E44 AO5:AO4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2021-08-20T00:30:40Z</dcterms:created>
  <dcterms:modified xsi:type="dcterms:W3CDTF">2021-08-20T00:31:16Z</dcterms:modified>
  <cp:category/>
  <cp:version/>
  <cp:contentType/>
  <cp:contentStatus/>
</cp:coreProperties>
</file>