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<sst xmlns="http://schemas.openxmlformats.org/spreadsheetml/2006/main" count="185" uniqueCount="89">
  <si>
    <t>東京食肉市場</t>
  </si>
  <si>
    <t>＜青森＞　02月17日　令和3年度三農協合同肉牛枝肉研究会（青森・宮城・新潟）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</si>
  <si>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</si>
  <si>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</si>
  <si>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</si>
  <si>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</si>
  <si>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</si>
  <si>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</si>
  <si>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</si>
  <si>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</si>
  <si>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</si>
  <si>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</si>
  <si>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</si>
  <si>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</si>
  <si>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</si>
  <si>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</si>
  <si>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</si>
  <si>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</si>
  <si>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</si>
  <si>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</si>
  <si>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</si>
  <si>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</si>
  <si>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</si>
  <si>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</si>
  <si>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</si>
  <si>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</si>
  <si>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</si>
  <si>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</si>
  <si>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</si>
  <si>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</si>
  <si>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</si>
  <si>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</si>
  <si>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</si>
  <si>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</si>
  <si>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</si>
  <si>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</si>
  <si>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</si>
  <si>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</si>
  <si>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</si>
  <si>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</si>
  <si>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</si>
  <si>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</si>
  <si>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</si>
  <si>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</si>
  <si>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</si>
  <si>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</si>
  <si>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</si>
  <si>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</si>
  <si>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美津百合</t>
  </si>
  <si>
    <t>第1花国</t>
  </si>
  <si>
    <t>美津福</t>
  </si>
  <si>
    <t>青森・八戸</t>
  </si>
  <si>
    <t>和</t>
  </si>
  <si>
    <t>ﾇｷ</t>
  </si>
  <si>
    <t>A4</t>
  </si>
  <si>
    <t>2-</t>
  </si>
  <si>
    <t/>
  </si>
  <si>
    <t>美国桜</t>
  </si>
  <si>
    <t>幸紀雄</t>
  </si>
  <si>
    <t>安平照</t>
  </si>
  <si>
    <t>直太朗</t>
  </si>
  <si>
    <t>安糸福</t>
  </si>
  <si>
    <t>B4</t>
  </si>
  <si>
    <t>美津照重</t>
  </si>
  <si>
    <t>百合茂</t>
  </si>
  <si>
    <t>百合白清2</t>
  </si>
  <si>
    <t>安福久</t>
  </si>
  <si>
    <t>金幸</t>
  </si>
  <si>
    <t>A5</t>
  </si>
  <si>
    <t>2+</t>
  </si>
  <si>
    <t>福栄</t>
  </si>
  <si>
    <t>平茂勝</t>
  </si>
  <si>
    <t>優良賞</t>
  </si>
  <si>
    <t>茂晴花</t>
  </si>
  <si>
    <t>光平照</t>
  </si>
  <si>
    <t>菊安舞鶴</t>
  </si>
  <si>
    <t>ﾒｽ</t>
  </si>
  <si>
    <t>百合福久</t>
  </si>
  <si>
    <t>飛騨白清</t>
  </si>
  <si>
    <t>花之国</t>
  </si>
  <si>
    <t>百合茂</t>
  </si>
  <si>
    <t>茂福久</t>
  </si>
  <si>
    <t>ｳ</t>
  </si>
  <si>
    <t>ｿｳﾎﾞｳ</t>
  </si>
  <si>
    <t>ｶ</t>
  </si>
  <si>
    <t>ﾊﾞﾗ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</si>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</sst>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40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12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2.01\09_1_&#25522;&#36617;2202&#28168;\1&#65294;&#20316;&#26989;&#12501;&#12449;&#12452;&#12523;\2202.09_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1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7" t="s">
        <v>50</v>
      </c>
      <c r="F5" s="38">
        <v>27.401315789473685</v>
      </c>
      <c r="G5" s="39"/>
      <c r="H5" s="40"/>
      <c r="I5" s="41"/>
      <c r="J5" s="40"/>
      <c r="K5" s="42"/>
      <c r="L5" s="43"/>
      <c r="M5" s="44"/>
      <c r="N5" s="45">
        <f>T5*U5</f>
        <v>1049500</v>
      </c>
      <c r="O5" s="46">
        <v>44606</v>
      </c>
      <c r="P5" s="36" t="s">
        <v>51</v>
      </c>
      <c r="Q5" s="47" t="s">
        <v>52</v>
      </c>
      <c r="R5" s="48" t="s">
        <v>53</v>
      </c>
      <c r="S5" s="35">
        <v>122</v>
      </c>
      <c r="T5" s="40">
        <v>500</v>
      </c>
      <c r="U5" s="45">
        <v>2099</v>
      </c>
      <c r="V5" s="49" t="s">
        <v>54</v>
      </c>
      <c r="W5" s="40">
        <v>61</v>
      </c>
      <c r="X5" s="44">
        <v>8.6</v>
      </c>
      <c r="Y5" s="38">
        <v>1.5</v>
      </c>
      <c r="Z5" s="38">
        <v>75.4</v>
      </c>
      <c r="AA5" s="50" t="s">
        <v>55</v>
      </c>
      <c r="AB5" s="51">
        <v>6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57</v>
      </c>
      <c r="D6" s="37" t="s">
        <v>58</v>
      </c>
      <c r="E6" s="37" t="s">
        <v>59</v>
      </c>
      <c r="F6" s="38">
        <v>31.875</v>
      </c>
      <c r="G6" s="39"/>
      <c r="H6" s="40"/>
      <c r="I6" s="41"/>
      <c r="J6" s="40"/>
      <c r="K6" s="42"/>
      <c r="L6" s="43"/>
      <c r="M6" s="44"/>
      <c r="N6" s="45">
        <f aca="true" t="shared" si="0" ref="N6:N16">T6*U6</f>
        <v>1185366</v>
      </c>
      <c r="O6" s="46">
        <f>$O$5</f>
        <v>44606</v>
      </c>
      <c r="P6" s="36" t="s">
        <v>51</v>
      </c>
      <c r="Q6" s="47" t="s">
        <v>52</v>
      </c>
      <c r="R6" s="47" t="s">
        <v>53</v>
      </c>
      <c r="S6" s="35">
        <v>123</v>
      </c>
      <c r="T6" s="40">
        <v>501</v>
      </c>
      <c r="U6" s="45">
        <v>2366</v>
      </c>
      <c r="V6" s="49" t="s">
        <v>54</v>
      </c>
      <c r="W6" s="40">
        <v>60</v>
      </c>
      <c r="X6" s="44">
        <v>8.7</v>
      </c>
      <c r="Y6" s="38">
        <v>2.4</v>
      </c>
      <c r="Z6" s="38">
        <v>74.6</v>
      </c>
      <c r="AA6" s="50">
        <v>2</v>
      </c>
      <c r="AB6" s="51">
        <v>7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49</v>
      </c>
      <c r="D7" s="37" t="s">
        <v>60</v>
      </c>
      <c r="E7" s="37" t="s">
        <v>61</v>
      </c>
      <c r="F7" s="38">
        <v>29.30921052631579</v>
      </c>
      <c r="G7" s="39"/>
      <c r="H7" s="40"/>
      <c r="I7" s="41"/>
      <c r="J7" s="40"/>
      <c r="K7" s="42"/>
      <c r="L7" s="43"/>
      <c r="M7" s="44"/>
      <c r="N7" s="45">
        <f t="shared" si="0"/>
        <v>1121728</v>
      </c>
      <c r="O7" s="46">
        <f aca="true" t="shared" si="1" ref="O7:O16">$O$5</f>
        <v>44606</v>
      </c>
      <c r="P7" s="36" t="s">
        <v>51</v>
      </c>
      <c r="Q7" s="47" t="s">
        <v>52</v>
      </c>
      <c r="R7" s="47" t="s">
        <v>53</v>
      </c>
      <c r="S7" s="35">
        <v>124</v>
      </c>
      <c r="T7" s="40">
        <v>544</v>
      </c>
      <c r="U7" s="45">
        <v>2062</v>
      </c>
      <c r="V7" s="49" t="s">
        <v>62</v>
      </c>
      <c r="W7" s="40">
        <v>50</v>
      </c>
      <c r="X7" s="44">
        <v>9.1</v>
      </c>
      <c r="Y7" s="38">
        <v>4.5</v>
      </c>
      <c r="Z7" s="38">
        <v>71.1</v>
      </c>
      <c r="AA7" s="50" t="s">
        <v>55</v>
      </c>
      <c r="AB7" s="51">
        <v>6</v>
      </c>
      <c r="AC7" s="49">
        <v>5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63</v>
      </c>
      <c r="D8" s="37" t="s">
        <v>64</v>
      </c>
      <c r="E8" s="37" t="s">
        <v>49</v>
      </c>
      <c r="F8" s="38">
        <v>27.30263157894737</v>
      </c>
      <c r="G8" s="39"/>
      <c r="H8" s="40"/>
      <c r="I8" s="41"/>
      <c r="J8" s="40"/>
      <c r="K8" s="42"/>
      <c r="L8" s="43"/>
      <c r="M8" s="44"/>
      <c r="N8" s="45">
        <f t="shared" si="0"/>
        <v>1249824</v>
      </c>
      <c r="O8" s="46">
        <f t="shared" si="1"/>
        <v>44606</v>
      </c>
      <c r="P8" s="36" t="s">
        <v>51</v>
      </c>
      <c r="Q8" s="47" t="s">
        <v>52</v>
      </c>
      <c r="R8" s="47" t="s">
        <v>53</v>
      </c>
      <c r="S8" s="35">
        <v>125</v>
      </c>
      <c r="T8" s="40">
        <v>554</v>
      </c>
      <c r="U8" s="45">
        <v>2256</v>
      </c>
      <c r="V8" s="49" t="s">
        <v>54</v>
      </c>
      <c r="W8" s="40">
        <v>65</v>
      </c>
      <c r="X8" s="44">
        <v>7.7</v>
      </c>
      <c r="Y8" s="38">
        <v>2.6</v>
      </c>
      <c r="Z8" s="38">
        <v>73.8</v>
      </c>
      <c r="AA8" s="50">
        <v>2</v>
      </c>
      <c r="AB8" s="51">
        <v>7</v>
      </c>
      <c r="AC8" s="49">
        <v>4</v>
      </c>
      <c r="AD8" s="49">
        <v>4</v>
      </c>
      <c r="AE8" s="49">
        <v>4</v>
      </c>
      <c r="AF8" s="49">
        <v>4</v>
      </c>
      <c r="AG8" s="49">
        <v>5</v>
      </c>
      <c r="AH8" s="49">
        <v>4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/>
      <c r="C9" s="37" t="s">
        <v>65</v>
      </c>
      <c r="D9" s="36" t="s">
        <v>66</v>
      </c>
      <c r="E9" s="37" t="s">
        <v>67</v>
      </c>
      <c r="F9" s="38">
        <v>26.644736842105264</v>
      </c>
      <c r="G9" s="39"/>
      <c r="H9" s="40"/>
      <c r="I9" s="41"/>
      <c r="J9" s="40"/>
      <c r="K9" s="42"/>
      <c r="L9" s="43"/>
      <c r="M9" s="44"/>
      <c r="N9" s="45">
        <f t="shared" si="0"/>
        <v>1102701</v>
      </c>
      <c r="O9" s="46">
        <f t="shared" si="1"/>
        <v>44606</v>
      </c>
      <c r="P9" s="36" t="s">
        <v>51</v>
      </c>
      <c r="Q9" s="47" t="s">
        <v>52</v>
      </c>
      <c r="R9" s="47" t="s">
        <v>53</v>
      </c>
      <c r="S9" s="35">
        <v>126</v>
      </c>
      <c r="T9" s="40">
        <v>501</v>
      </c>
      <c r="U9" s="45">
        <v>2201</v>
      </c>
      <c r="V9" s="49" t="s">
        <v>68</v>
      </c>
      <c r="W9" s="40">
        <v>63</v>
      </c>
      <c r="X9" s="44">
        <v>7.9</v>
      </c>
      <c r="Y9" s="38">
        <v>2.2</v>
      </c>
      <c r="Z9" s="38">
        <v>74.6</v>
      </c>
      <c r="AA9" s="50" t="s">
        <v>69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63</v>
      </c>
      <c r="D10" s="37" t="s">
        <v>70</v>
      </c>
      <c r="E10" s="37" t="s">
        <v>49</v>
      </c>
      <c r="F10" s="38">
        <v>28.61842105263158</v>
      </c>
      <c r="G10" s="39"/>
      <c r="H10" s="40"/>
      <c r="I10" s="41"/>
      <c r="J10" s="40"/>
      <c r="K10" s="42"/>
      <c r="L10" s="43"/>
      <c r="M10" s="44"/>
      <c r="N10" s="45">
        <f t="shared" si="0"/>
        <v>1265550</v>
      </c>
      <c r="O10" s="46">
        <f t="shared" si="1"/>
        <v>44606</v>
      </c>
      <c r="P10" s="36" t="s">
        <v>51</v>
      </c>
      <c r="Q10" s="47" t="s">
        <v>52</v>
      </c>
      <c r="R10" s="47" t="s">
        <v>53</v>
      </c>
      <c r="S10" s="35">
        <v>127</v>
      </c>
      <c r="T10" s="40">
        <v>550</v>
      </c>
      <c r="U10" s="45">
        <v>2301</v>
      </c>
      <c r="V10" s="49" t="s">
        <v>68</v>
      </c>
      <c r="W10" s="40">
        <v>85</v>
      </c>
      <c r="X10" s="44">
        <v>8.1</v>
      </c>
      <c r="Y10" s="38">
        <v>1.6</v>
      </c>
      <c r="Z10" s="38">
        <v>77.5</v>
      </c>
      <c r="AA10" s="50">
        <v>4</v>
      </c>
      <c r="AB10" s="51">
        <v>11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49</v>
      </c>
      <c r="D11" s="37" t="s">
        <v>66</v>
      </c>
      <c r="E11" s="37" t="s">
        <v>71</v>
      </c>
      <c r="F11" s="38">
        <v>30.789473684210527</v>
      </c>
      <c r="G11" s="39"/>
      <c r="H11" s="40"/>
      <c r="I11" s="41"/>
      <c r="J11" s="40"/>
      <c r="K11" s="42"/>
      <c r="L11" s="43"/>
      <c r="M11" s="44"/>
      <c r="N11" s="45">
        <f t="shared" si="0"/>
        <v>1310524</v>
      </c>
      <c r="O11" s="46">
        <f t="shared" si="1"/>
        <v>44606</v>
      </c>
      <c r="P11" s="36" t="s">
        <v>51</v>
      </c>
      <c r="Q11" s="47" t="s">
        <v>52</v>
      </c>
      <c r="R11" s="47" t="s">
        <v>53</v>
      </c>
      <c r="S11" s="35">
        <v>128</v>
      </c>
      <c r="T11" s="40">
        <v>524</v>
      </c>
      <c r="U11" s="45">
        <v>2501</v>
      </c>
      <c r="V11" s="49" t="s">
        <v>68</v>
      </c>
      <c r="W11" s="40">
        <v>77</v>
      </c>
      <c r="X11" s="44">
        <v>8.2</v>
      </c>
      <c r="Y11" s="38">
        <v>2.1</v>
      </c>
      <c r="Z11" s="38">
        <v>76.5</v>
      </c>
      <c r="AA11" s="50">
        <v>3</v>
      </c>
      <c r="AB11" s="51">
        <v>10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 t="s">
        <v>72</v>
      </c>
      <c r="AQ11" s="53"/>
      <c r="AR11" s="53"/>
    </row>
    <row r="12" spans="1:44" s="6" customFormat="1" ht="15" customHeight="1">
      <c r="A12" s="35">
        <v>8</v>
      </c>
      <c r="B12" s="37"/>
      <c r="C12" s="37" t="s">
        <v>73</v>
      </c>
      <c r="D12" s="37" t="s">
        <v>74</v>
      </c>
      <c r="E12" s="37" t="s">
        <v>75</v>
      </c>
      <c r="F12" s="38">
        <v>25.822368421052634</v>
      </c>
      <c r="G12" s="39"/>
      <c r="H12" s="40"/>
      <c r="I12" s="41"/>
      <c r="J12" s="40"/>
      <c r="K12" s="42"/>
      <c r="L12" s="43"/>
      <c r="M12" s="44"/>
      <c r="N12" s="45">
        <f t="shared" si="0"/>
        <v>851234</v>
      </c>
      <c r="O12" s="46">
        <f t="shared" si="1"/>
        <v>44606</v>
      </c>
      <c r="P12" s="36" t="s">
        <v>51</v>
      </c>
      <c r="Q12" s="47" t="s">
        <v>52</v>
      </c>
      <c r="R12" s="47" t="s">
        <v>76</v>
      </c>
      <c r="S12" s="35">
        <v>129</v>
      </c>
      <c r="T12" s="40">
        <v>379</v>
      </c>
      <c r="U12" s="45">
        <v>2246</v>
      </c>
      <c r="V12" s="49" t="s">
        <v>54</v>
      </c>
      <c r="W12" s="40">
        <v>65</v>
      </c>
      <c r="X12" s="44">
        <v>6.9</v>
      </c>
      <c r="Y12" s="38">
        <v>2.2</v>
      </c>
      <c r="Z12" s="38">
        <v>75.7</v>
      </c>
      <c r="AA12" s="50">
        <v>2</v>
      </c>
      <c r="AB12" s="51">
        <v>7</v>
      </c>
      <c r="AC12" s="49">
        <v>4</v>
      </c>
      <c r="AD12" s="49">
        <v>4</v>
      </c>
      <c r="AE12" s="49">
        <v>4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77</v>
      </c>
      <c r="D13" s="37" t="s">
        <v>49</v>
      </c>
      <c r="E13" s="37" t="s">
        <v>78</v>
      </c>
      <c r="F13" s="38">
        <v>28.157894736842106</v>
      </c>
      <c r="G13" s="39"/>
      <c r="H13" s="40"/>
      <c r="I13" s="41"/>
      <c r="J13" s="40"/>
      <c r="K13" s="42"/>
      <c r="L13" s="43"/>
      <c r="M13" s="44"/>
      <c r="N13" s="45">
        <f t="shared" si="0"/>
        <v>1103137</v>
      </c>
      <c r="O13" s="46">
        <f t="shared" si="1"/>
        <v>44606</v>
      </c>
      <c r="P13" s="36" t="s">
        <v>51</v>
      </c>
      <c r="Q13" s="47" t="s">
        <v>52</v>
      </c>
      <c r="R13" s="47" t="s">
        <v>76</v>
      </c>
      <c r="S13" s="35">
        <v>130</v>
      </c>
      <c r="T13" s="40">
        <v>479</v>
      </c>
      <c r="U13" s="45">
        <v>2303</v>
      </c>
      <c r="V13" s="49" t="s">
        <v>68</v>
      </c>
      <c r="W13" s="40">
        <v>57</v>
      </c>
      <c r="X13" s="44">
        <v>7.6</v>
      </c>
      <c r="Y13" s="38">
        <v>2.6</v>
      </c>
      <c r="Z13" s="38">
        <v>73.5</v>
      </c>
      <c r="AA13" s="50" t="s">
        <v>69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79</v>
      </c>
      <c r="D14" s="37" t="s">
        <v>80</v>
      </c>
      <c r="E14" s="37" t="s">
        <v>50</v>
      </c>
      <c r="F14" s="38">
        <v>31.34868421052632</v>
      </c>
      <c r="G14" s="39"/>
      <c r="H14" s="40"/>
      <c r="I14" s="41"/>
      <c r="J14" s="40"/>
      <c r="K14" s="42"/>
      <c r="L14" s="43"/>
      <c r="M14" s="44"/>
      <c r="N14" s="45">
        <f t="shared" si="0"/>
        <v>1024420</v>
      </c>
      <c r="O14" s="46">
        <f t="shared" si="1"/>
        <v>44606</v>
      </c>
      <c r="P14" s="36" t="s">
        <v>51</v>
      </c>
      <c r="Q14" s="47" t="s">
        <v>52</v>
      </c>
      <c r="R14" s="47" t="s">
        <v>76</v>
      </c>
      <c r="S14" s="35">
        <v>131</v>
      </c>
      <c r="T14" s="40">
        <v>460</v>
      </c>
      <c r="U14" s="45">
        <v>2227</v>
      </c>
      <c r="V14" s="49" t="s">
        <v>54</v>
      </c>
      <c r="W14" s="40">
        <v>76</v>
      </c>
      <c r="X14" s="44">
        <v>8.8</v>
      </c>
      <c r="Y14" s="38">
        <v>2.8</v>
      </c>
      <c r="Z14" s="38">
        <v>76.9</v>
      </c>
      <c r="AA14" s="50" t="s">
        <v>55</v>
      </c>
      <c r="AB14" s="51">
        <v>6</v>
      </c>
      <c r="AC14" s="49">
        <v>5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81</v>
      </c>
      <c r="D15" s="37" t="s">
        <v>65</v>
      </c>
      <c r="E15" s="37" t="s">
        <v>70</v>
      </c>
      <c r="F15" s="38">
        <v>30.526315789473685</v>
      </c>
      <c r="G15" s="39"/>
      <c r="H15" s="40"/>
      <c r="I15" s="41"/>
      <c r="J15" s="40"/>
      <c r="K15" s="42"/>
      <c r="L15" s="43"/>
      <c r="M15" s="44"/>
      <c r="N15" s="45">
        <f t="shared" si="0"/>
        <v>1081332</v>
      </c>
      <c r="O15" s="46">
        <f t="shared" si="1"/>
        <v>44606</v>
      </c>
      <c r="P15" s="36" t="s">
        <v>51</v>
      </c>
      <c r="Q15" s="47" t="s">
        <v>52</v>
      </c>
      <c r="R15" s="47" t="s">
        <v>76</v>
      </c>
      <c r="S15" s="35">
        <v>132</v>
      </c>
      <c r="T15" s="40">
        <v>441</v>
      </c>
      <c r="U15" s="45">
        <v>2452</v>
      </c>
      <c r="V15" s="49" t="s">
        <v>68</v>
      </c>
      <c r="W15" s="40">
        <v>75</v>
      </c>
      <c r="X15" s="44">
        <v>8</v>
      </c>
      <c r="Y15" s="38">
        <v>3</v>
      </c>
      <c r="Z15" s="38">
        <v>76.3</v>
      </c>
      <c r="AA15" s="50">
        <v>4</v>
      </c>
      <c r="AB15" s="51">
        <v>11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8" t="s">
        <v>82</v>
      </c>
      <c r="AM15" s="47"/>
      <c r="AN15" s="47"/>
      <c r="AO15" s="36" t="s">
        <v>83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7" t="s">
        <v>57</v>
      </c>
      <c r="D16" s="37" t="s">
        <v>66</v>
      </c>
      <c r="E16" s="37" t="s">
        <v>67</v>
      </c>
      <c r="F16" s="38">
        <v>30.23026315789474</v>
      </c>
      <c r="G16" s="40"/>
      <c r="H16" s="40"/>
      <c r="I16" s="41"/>
      <c r="J16" s="40"/>
      <c r="K16" s="42"/>
      <c r="L16" s="43"/>
      <c r="M16" s="44"/>
      <c r="N16" s="45">
        <f t="shared" si="0"/>
        <v>1095300</v>
      </c>
      <c r="O16" s="46">
        <f t="shared" si="1"/>
        <v>44606</v>
      </c>
      <c r="P16" s="36" t="s">
        <v>51</v>
      </c>
      <c r="Q16" s="47" t="s">
        <v>52</v>
      </c>
      <c r="R16" s="47" t="s">
        <v>76</v>
      </c>
      <c r="S16" s="35">
        <v>133</v>
      </c>
      <c r="T16" s="40">
        <v>450</v>
      </c>
      <c r="U16" s="45">
        <v>2434</v>
      </c>
      <c r="V16" s="49" t="s">
        <v>68</v>
      </c>
      <c r="W16" s="40">
        <v>70</v>
      </c>
      <c r="X16" s="44">
        <v>7.9</v>
      </c>
      <c r="Y16" s="38">
        <v>2.7</v>
      </c>
      <c r="Z16" s="38">
        <v>75.7</v>
      </c>
      <c r="AA16" s="50">
        <v>3</v>
      </c>
      <c r="AB16" s="51">
        <v>10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8" t="s">
        <v>84</v>
      </c>
      <c r="AM16" s="47"/>
      <c r="AN16" s="47"/>
      <c r="AO16" s="36" t="s">
        <v>85</v>
      </c>
      <c r="AP16" s="37"/>
      <c r="AQ16" s="53"/>
      <c r="AR16" s="53"/>
    </row>
    <row r="17" spans="1:42" s="8" customFormat="1" ht="21.75" customHeight="1">
      <c r="A17" s="54" t="s">
        <v>86</v>
      </c>
      <c r="B17" s="54" t="s">
        <v>87</v>
      </c>
      <c r="C17" s="54" t="s">
        <v>87</v>
      </c>
      <c r="D17" s="54" t="s">
        <v>87</v>
      </c>
      <c r="E17" s="54" t="s">
        <v>87</v>
      </c>
      <c r="F17" s="55">
        <f>AVERAGE(F5:F16)</f>
        <v>29.00219298245614</v>
      </c>
      <c r="G17" s="54" t="s">
        <v>87</v>
      </c>
      <c r="H17" s="54" t="s">
        <v>87</v>
      </c>
      <c r="I17" s="54" t="s">
        <v>87</v>
      </c>
      <c r="J17" s="54" t="s">
        <v>87</v>
      </c>
      <c r="K17" s="54" t="s">
        <v>87</v>
      </c>
      <c r="L17" s="54" t="s">
        <v>87</v>
      </c>
      <c r="M17" s="54" t="s">
        <v>87</v>
      </c>
      <c r="N17" s="56">
        <f>AVERAGE(N5:N16)</f>
        <v>1120051.3333333333</v>
      </c>
      <c r="O17" s="57" t="s">
        <v>88</v>
      </c>
      <c r="P17" s="57" t="s">
        <v>88</v>
      </c>
      <c r="Q17" s="57" t="s">
        <v>88</v>
      </c>
      <c r="R17" s="57" t="s">
        <v>88</v>
      </c>
      <c r="S17" s="57" t="s">
        <v>88</v>
      </c>
      <c r="T17" s="55">
        <f>AVERAGE(T5:T16)</f>
        <v>490.25</v>
      </c>
      <c r="U17" s="56">
        <f>AVERAGE(U5:U16)</f>
        <v>2287.3333333333335</v>
      </c>
      <c r="V17" s="57" t="s">
        <v>88</v>
      </c>
      <c r="W17" s="58">
        <f>AVERAGE(W5:W16)</f>
        <v>67</v>
      </c>
      <c r="X17" s="58">
        <f>AVERAGE(X5:X16)</f>
        <v>8.125</v>
      </c>
      <c r="Y17" s="58">
        <f>AVERAGE(Y5:Y16)</f>
        <v>2.5166666666666666</v>
      </c>
      <c r="Z17" s="58">
        <f>AVERAGE(Z5:Z16)</f>
        <v>75.13333333333334</v>
      </c>
      <c r="AA17" s="57" t="s">
        <v>88</v>
      </c>
      <c r="AB17" s="59">
        <f aca="true" t="shared" si="2" ref="AB17:AK17">AVERAGE(AB5:AB16)</f>
        <v>8.083333333333334</v>
      </c>
      <c r="AC17" s="60">
        <f t="shared" si="2"/>
        <v>4.083333333333333</v>
      </c>
      <c r="AD17" s="60">
        <f t="shared" si="2"/>
        <v>4.583333333333333</v>
      </c>
      <c r="AE17" s="60">
        <f t="shared" si="2"/>
        <v>4.583333333333333</v>
      </c>
      <c r="AF17" s="60">
        <f t="shared" si="2"/>
        <v>4.583333333333333</v>
      </c>
      <c r="AG17" s="60">
        <f t="shared" si="2"/>
        <v>4.75</v>
      </c>
      <c r="AH17" s="60">
        <f t="shared" si="2"/>
        <v>4.583333333333333</v>
      </c>
      <c r="AI17" s="60">
        <f t="shared" si="2"/>
        <v>3</v>
      </c>
      <c r="AJ17" s="60">
        <f t="shared" si="2"/>
        <v>5</v>
      </c>
      <c r="AK17" s="60">
        <f t="shared" si="2"/>
        <v>5</v>
      </c>
      <c r="AL17" s="57" t="s">
        <v>88</v>
      </c>
      <c r="AM17" s="57" t="s">
        <v>88</v>
      </c>
      <c r="AN17" s="57" t="s">
        <v>88</v>
      </c>
      <c r="AO17" s="61"/>
      <c r="AP17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16 G18:M65536"/>
    <dataValidation allowBlank="1" showInputMessage="1" showErrorMessage="1" imeMode="fullKatakana" sqref="R5:R16"/>
    <dataValidation allowBlank="1" showInputMessage="1" showErrorMessage="1" imeMode="on" sqref="C3:C4 D4:E4 B4 Q4:R4 Q5:Q16 AL5:AL16 B5:E16 AO5:AO1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2022-02-21T00:05:24Z</dcterms:created>
  <dcterms:modified xsi:type="dcterms:W3CDTF">2022-02-21T00:06:23Z</dcterms:modified>
  <cp:category/>
  <cp:version/>
  <cp:contentType/>
  <cp:contentStatus/>
</cp:coreProperties>
</file>