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<sst xmlns="http://schemas.openxmlformats.org/spreadsheetml/2006/main" count="393" uniqueCount="111">
  <si>
    <t>東京食肉市場</t>
  </si>
  <si>
    <t>＜栃木＞　04月01日　 第71回　小山農協肉牛枝肉共励会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</si>
  <si>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</si>
  <si>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</si>
  <si>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</si>
  <si>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</si>
  <si>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</si>
  <si>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</si>
  <si>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</si>
  <si>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</si>
  <si>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</si>
  <si>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</si>
  <si>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</si>
  <si>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</si>
  <si>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</si>
  <si>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</si>
  <si>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</si>
  <si>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</si>
  <si>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</si>
  <si>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</si>
  <si>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</si>
  <si>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</si>
  <si>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</si>
  <si>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</si>
  <si>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</si>
  <si>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</si>
  <si>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</si>
  <si>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</si>
  <si>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</si>
  <si>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</si>
  <si>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</si>
  <si>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</si>
  <si>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</si>
  <si>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</si>
  <si>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</si>
  <si>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</si>
  <si>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</si>
  <si>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</si>
  <si>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</si>
  <si>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</si>
  <si>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</si>
  <si>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</si>
  <si>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</si>
  <si>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</si>
  <si>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</si>
  <si>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</si>
  <si>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</si>
  <si>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</si>
  <si>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</si>
  <si>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芳之国</t>
  </si>
  <si>
    <t>幸紀雄</t>
  </si>
  <si>
    <t>勝忠平</t>
  </si>
  <si>
    <t>栃木・おやま</t>
  </si>
  <si>
    <t>和</t>
  </si>
  <si>
    <t>ﾇｷ</t>
  </si>
  <si>
    <t>A5</t>
  </si>
  <si>
    <t/>
  </si>
  <si>
    <t>優良賞</t>
  </si>
  <si>
    <t>久福久</t>
  </si>
  <si>
    <t>美津照重</t>
  </si>
  <si>
    <t>A4</t>
  </si>
  <si>
    <t>2+</t>
  </si>
  <si>
    <t>福島県</t>
  </si>
  <si>
    <t>福之姫</t>
  </si>
  <si>
    <t>安福久</t>
  </si>
  <si>
    <t>第1花国</t>
  </si>
  <si>
    <t>優秀賞</t>
  </si>
  <si>
    <t>金太郎3</t>
  </si>
  <si>
    <t>華春福</t>
  </si>
  <si>
    <t>2-</t>
  </si>
  <si>
    <t>ｳ</t>
  </si>
  <si>
    <t>ｶﾀ</t>
  </si>
  <si>
    <t>美津百合</t>
  </si>
  <si>
    <t>平茂勝</t>
  </si>
  <si>
    <t>安平</t>
  </si>
  <si>
    <t>岩手県</t>
  </si>
  <si>
    <t>美国桜</t>
  </si>
  <si>
    <t>平茂晴</t>
  </si>
  <si>
    <t>百合茂</t>
  </si>
  <si>
    <t>3-</t>
  </si>
  <si>
    <t>勝忠安福</t>
  </si>
  <si>
    <t>勝平正</t>
  </si>
  <si>
    <t>諒太郎</t>
  </si>
  <si>
    <t>ﾛｰｽ</t>
  </si>
  <si>
    <t>糸福(鹿児島）</t>
  </si>
  <si>
    <t>実有貴</t>
  </si>
  <si>
    <t>隆桜</t>
  </si>
  <si>
    <t>A3</t>
  </si>
  <si>
    <t>1+</t>
  </si>
  <si>
    <t>福桜（宮崎）</t>
  </si>
  <si>
    <t>青森県</t>
  </si>
  <si>
    <t>安雪照</t>
  </si>
  <si>
    <t>最優秀賞</t>
  </si>
  <si>
    <t>福之国</t>
  </si>
  <si>
    <t>美津福</t>
  </si>
  <si>
    <t>広島県</t>
  </si>
  <si>
    <t>百合白清2</t>
  </si>
  <si>
    <t>福増</t>
  </si>
  <si>
    <t>高百合</t>
  </si>
  <si>
    <t>菊花国</t>
  </si>
  <si>
    <t>忠富士</t>
  </si>
  <si>
    <t>安亀忠</t>
  </si>
  <si>
    <t>安平照</t>
  </si>
  <si>
    <t>安茂勝</t>
  </si>
  <si>
    <t>福栄</t>
  </si>
  <si>
    <t>ﾒｽ</t>
  </si>
  <si>
    <t>茨城県</t>
  </si>
  <si>
    <t>愛之国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</si>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</sst>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4.01_\01_&#25522;&#36617;2204\1&#65294;&#20316;&#26989;&#12501;&#12449;&#12452;&#12523;\2204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31.61184210526316</v>
      </c>
      <c r="G5" s="39"/>
      <c r="H5" s="40"/>
      <c r="I5" s="41"/>
      <c r="J5" s="40"/>
      <c r="K5" s="42"/>
      <c r="L5" s="43"/>
      <c r="M5" s="44"/>
      <c r="N5" s="45">
        <f>T5*U5</f>
        <v>1437630</v>
      </c>
      <c r="O5" s="46">
        <v>44650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519</v>
      </c>
      <c r="U5" s="45">
        <v>2770</v>
      </c>
      <c r="V5" s="49" t="s">
        <v>55</v>
      </c>
      <c r="W5" s="40">
        <v>88</v>
      </c>
      <c r="X5" s="44">
        <v>8.7</v>
      </c>
      <c r="Y5" s="38">
        <v>1.6</v>
      </c>
      <c r="Z5" s="38">
        <v>78.7</v>
      </c>
      <c r="AA5" s="50">
        <v>5</v>
      </c>
      <c r="AB5" s="51">
        <v>12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 t="s">
        <v>57</v>
      </c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58</v>
      </c>
      <c r="D6" s="37" t="s">
        <v>59</v>
      </c>
      <c r="E6" s="37" t="s">
        <v>50</v>
      </c>
      <c r="F6" s="38">
        <v>29.013157894736842</v>
      </c>
      <c r="G6" s="39"/>
      <c r="H6" s="40"/>
      <c r="I6" s="41"/>
      <c r="J6" s="40"/>
      <c r="K6" s="42"/>
      <c r="L6" s="43"/>
      <c r="M6" s="44"/>
      <c r="N6" s="45">
        <f aca="true" t="shared" si="0" ref="N6:N34">T6*U6</f>
        <v>1167754</v>
      </c>
      <c r="O6" s="46">
        <f>$O$5</f>
        <v>44650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478</v>
      </c>
      <c r="U6" s="45">
        <v>2443</v>
      </c>
      <c r="V6" s="49" t="s">
        <v>60</v>
      </c>
      <c r="W6" s="40">
        <v>72</v>
      </c>
      <c r="X6" s="44">
        <v>7.6</v>
      </c>
      <c r="Y6" s="38">
        <v>1.8</v>
      </c>
      <c r="Z6" s="38">
        <v>76.3</v>
      </c>
      <c r="AA6" s="50" t="s">
        <v>61</v>
      </c>
      <c r="AB6" s="51">
        <v>8</v>
      </c>
      <c r="AC6" s="49">
        <v>4</v>
      </c>
      <c r="AD6" s="49">
        <v>4</v>
      </c>
      <c r="AE6" s="49">
        <v>4</v>
      </c>
      <c r="AF6" s="49">
        <v>4</v>
      </c>
      <c r="AG6" s="49">
        <v>5</v>
      </c>
      <c r="AH6" s="49">
        <v>4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 t="s">
        <v>62</v>
      </c>
      <c r="C7" s="37" t="s">
        <v>63</v>
      </c>
      <c r="D7" s="37" t="s">
        <v>64</v>
      </c>
      <c r="E7" s="36" t="s">
        <v>65</v>
      </c>
      <c r="F7" s="38">
        <v>28.75</v>
      </c>
      <c r="G7" s="39"/>
      <c r="H7" s="40"/>
      <c r="I7" s="41"/>
      <c r="J7" s="40"/>
      <c r="K7" s="42"/>
      <c r="L7" s="43"/>
      <c r="M7" s="44"/>
      <c r="N7" s="45">
        <f t="shared" si="0"/>
        <v>1685630</v>
      </c>
      <c r="O7" s="46">
        <f aca="true" t="shared" si="1" ref="O7:O34">$O$5</f>
        <v>44650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590</v>
      </c>
      <c r="U7" s="45">
        <v>2857</v>
      </c>
      <c r="V7" s="49" t="s">
        <v>55</v>
      </c>
      <c r="W7" s="40">
        <v>95</v>
      </c>
      <c r="X7" s="44">
        <v>9.3</v>
      </c>
      <c r="Y7" s="38">
        <v>2.2</v>
      </c>
      <c r="Z7" s="38">
        <v>78.6</v>
      </c>
      <c r="AA7" s="50">
        <v>4</v>
      </c>
      <c r="AB7" s="51">
        <v>11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 t="s">
        <v>66</v>
      </c>
      <c r="AQ7" s="53"/>
      <c r="AR7" s="53"/>
    </row>
    <row r="8" spans="1:44" s="6" customFormat="1" ht="15" customHeight="1">
      <c r="A8" s="35">
        <v>4</v>
      </c>
      <c r="B8" s="37" t="s">
        <v>48</v>
      </c>
      <c r="C8" s="36" t="s">
        <v>67</v>
      </c>
      <c r="D8" s="37" t="s">
        <v>68</v>
      </c>
      <c r="E8" s="37" t="s">
        <v>64</v>
      </c>
      <c r="F8" s="38">
        <v>31.315789473684212</v>
      </c>
      <c r="G8" s="39"/>
      <c r="H8" s="40"/>
      <c r="I8" s="41"/>
      <c r="J8" s="40"/>
      <c r="K8" s="42"/>
      <c r="L8" s="43"/>
      <c r="M8" s="44"/>
      <c r="N8" s="45">
        <f t="shared" si="0"/>
        <v>1088290</v>
      </c>
      <c r="O8" s="46">
        <f t="shared" si="1"/>
        <v>44650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490</v>
      </c>
      <c r="U8" s="45">
        <v>2221</v>
      </c>
      <c r="V8" s="49" t="s">
        <v>60</v>
      </c>
      <c r="W8" s="40">
        <v>53</v>
      </c>
      <c r="X8" s="44">
        <v>7.1</v>
      </c>
      <c r="Y8" s="38">
        <v>1.7</v>
      </c>
      <c r="Z8" s="38">
        <v>73.3</v>
      </c>
      <c r="AA8" s="50" t="s">
        <v>69</v>
      </c>
      <c r="AB8" s="51">
        <v>6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2</v>
      </c>
      <c r="AJ8" s="49">
        <v>5</v>
      </c>
      <c r="AK8" s="49">
        <v>5</v>
      </c>
      <c r="AL8" s="48" t="s">
        <v>70</v>
      </c>
      <c r="AM8" s="47"/>
      <c r="AN8" s="47"/>
      <c r="AO8" s="52" t="s">
        <v>71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72</v>
      </c>
      <c r="D9" s="36" t="s">
        <v>73</v>
      </c>
      <c r="E9" s="37" t="s">
        <v>74</v>
      </c>
      <c r="F9" s="38">
        <v>30.822368421052634</v>
      </c>
      <c r="G9" s="39"/>
      <c r="H9" s="40"/>
      <c r="I9" s="41"/>
      <c r="J9" s="40"/>
      <c r="K9" s="42"/>
      <c r="L9" s="43"/>
      <c r="M9" s="44"/>
      <c r="N9" s="45">
        <f t="shared" si="0"/>
        <v>1067682</v>
      </c>
      <c r="O9" s="46">
        <f t="shared" si="1"/>
        <v>44650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462</v>
      </c>
      <c r="U9" s="45">
        <v>2311</v>
      </c>
      <c r="V9" s="49" t="s">
        <v>60</v>
      </c>
      <c r="W9" s="40">
        <v>54</v>
      </c>
      <c r="X9" s="44">
        <v>7.5</v>
      </c>
      <c r="Y9" s="38">
        <v>1.2</v>
      </c>
      <c r="Z9" s="38">
        <v>74.5</v>
      </c>
      <c r="AA9" s="50" t="s">
        <v>69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6" t="s">
        <v>75</v>
      </c>
      <c r="C10" s="37" t="s">
        <v>76</v>
      </c>
      <c r="D10" s="37" t="s">
        <v>77</v>
      </c>
      <c r="E10" s="37" t="s">
        <v>78</v>
      </c>
      <c r="F10" s="38">
        <v>23.88157894736842</v>
      </c>
      <c r="G10" s="39"/>
      <c r="H10" s="40"/>
      <c r="I10" s="41"/>
      <c r="J10" s="40"/>
      <c r="K10" s="42"/>
      <c r="L10" s="43"/>
      <c r="M10" s="44"/>
      <c r="N10" s="45">
        <f t="shared" si="0"/>
        <v>1386664</v>
      </c>
      <c r="O10" s="46">
        <f t="shared" si="1"/>
        <v>44650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556</v>
      </c>
      <c r="U10" s="45">
        <v>2494</v>
      </c>
      <c r="V10" s="49" t="s">
        <v>55</v>
      </c>
      <c r="W10" s="40">
        <v>79</v>
      </c>
      <c r="X10" s="44">
        <v>8.3</v>
      </c>
      <c r="Y10" s="38">
        <v>2.7</v>
      </c>
      <c r="Z10" s="38">
        <v>75.8</v>
      </c>
      <c r="AA10" s="50" t="s">
        <v>79</v>
      </c>
      <c r="AB10" s="51">
        <v>9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62</v>
      </c>
      <c r="C11" s="37" t="s">
        <v>80</v>
      </c>
      <c r="D11" s="37" t="s">
        <v>81</v>
      </c>
      <c r="E11" s="37" t="s">
        <v>74</v>
      </c>
      <c r="F11" s="38">
        <v>31.11842105263158</v>
      </c>
      <c r="G11" s="39"/>
      <c r="H11" s="40"/>
      <c r="I11" s="41"/>
      <c r="J11" s="40"/>
      <c r="K11" s="42"/>
      <c r="L11" s="43"/>
      <c r="M11" s="44"/>
      <c r="N11" s="45">
        <f t="shared" si="0"/>
        <v>1286028</v>
      </c>
      <c r="O11" s="46">
        <f t="shared" si="1"/>
        <v>44650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514</v>
      </c>
      <c r="U11" s="45">
        <v>2502</v>
      </c>
      <c r="V11" s="49" t="s">
        <v>55</v>
      </c>
      <c r="W11" s="40">
        <v>53</v>
      </c>
      <c r="X11" s="44">
        <v>10.2</v>
      </c>
      <c r="Y11" s="38">
        <v>3.8</v>
      </c>
      <c r="Z11" s="38">
        <v>73.2</v>
      </c>
      <c r="AA11" s="50" t="s">
        <v>79</v>
      </c>
      <c r="AB11" s="51">
        <v>9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82</v>
      </c>
      <c r="D12" s="37" t="s">
        <v>64</v>
      </c>
      <c r="E12" s="37" t="s">
        <v>73</v>
      </c>
      <c r="F12" s="38">
        <v>32.17105263157895</v>
      </c>
      <c r="G12" s="39"/>
      <c r="H12" s="40"/>
      <c r="I12" s="41"/>
      <c r="J12" s="40"/>
      <c r="K12" s="42"/>
      <c r="L12" s="43"/>
      <c r="M12" s="44"/>
      <c r="N12" s="45">
        <f t="shared" si="0"/>
        <v>1279935</v>
      </c>
      <c r="O12" s="46">
        <f t="shared" si="1"/>
        <v>44650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513</v>
      </c>
      <c r="U12" s="45">
        <v>2495</v>
      </c>
      <c r="V12" s="49" t="s">
        <v>55</v>
      </c>
      <c r="W12" s="40">
        <v>60</v>
      </c>
      <c r="X12" s="44">
        <v>7.4</v>
      </c>
      <c r="Y12" s="38">
        <v>3.3</v>
      </c>
      <c r="Z12" s="38">
        <v>72.7</v>
      </c>
      <c r="AA12" s="50" t="s">
        <v>61</v>
      </c>
      <c r="AB12" s="51">
        <v>8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75</v>
      </c>
      <c r="C13" s="36" t="s">
        <v>67</v>
      </c>
      <c r="D13" s="37" t="s">
        <v>76</v>
      </c>
      <c r="E13" s="37" t="s">
        <v>78</v>
      </c>
      <c r="F13" s="38">
        <v>29.50657894736842</v>
      </c>
      <c r="G13" s="39"/>
      <c r="H13" s="40"/>
      <c r="I13" s="41"/>
      <c r="J13" s="40"/>
      <c r="K13" s="42"/>
      <c r="L13" s="43"/>
      <c r="M13" s="44"/>
      <c r="N13" s="45">
        <f t="shared" si="0"/>
        <v>1362966</v>
      </c>
      <c r="O13" s="46">
        <f t="shared" si="1"/>
        <v>44650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579</v>
      </c>
      <c r="U13" s="45">
        <v>2354</v>
      </c>
      <c r="V13" s="49" t="s">
        <v>60</v>
      </c>
      <c r="W13" s="40">
        <v>80</v>
      </c>
      <c r="X13" s="44">
        <v>8.5</v>
      </c>
      <c r="Y13" s="38">
        <v>1.6</v>
      </c>
      <c r="Z13" s="38">
        <v>76.8</v>
      </c>
      <c r="AA13" s="50" t="s">
        <v>69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8" t="s">
        <v>70</v>
      </c>
      <c r="AM13" s="47"/>
      <c r="AN13" s="47"/>
      <c r="AO13" s="36" t="s">
        <v>71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82</v>
      </c>
      <c r="D14" s="37" t="s">
        <v>76</v>
      </c>
      <c r="E14" s="37" t="s">
        <v>78</v>
      </c>
      <c r="F14" s="38">
        <v>33.256578947368425</v>
      </c>
      <c r="G14" s="39"/>
      <c r="H14" s="40"/>
      <c r="I14" s="41"/>
      <c r="J14" s="40"/>
      <c r="K14" s="42"/>
      <c r="L14" s="43"/>
      <c r="M14" s="44"/>
      <c r="N14" s="45">
        <f t="shared" si="0"/>
        <v>1511437</v>
      </c>
      <c r="O14" s="46">
        <f t="shared" si="1"/>
        <v>44650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571</v>
      </c>
      <c r="U14" s="45">
        <v>2647</v>
      </c>
      <c r="V14" s="49" t="s">
        <v>55</v>
      </c>
      <c r="W14" s="40">
        <v>89</v>
      </c>
      <c r="X14" s="44">
        <v>8.8</v>
      </c>
      <c r="Y14" s="38">
        <v>1</v>
      </c>
      <c r="Z14" s="38">
        <v>78.7</v>
      </c>
      <c r="AA14" s="50">
        <v>3</v>
      </c>
      <c r="AB14" s="51">
        <v>10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8" t="s">
        <v>70</v>
      </c>
      <c r="AM14" s="47"/>
      <c r="AN14" s="47"/>
      <c r="AO14" s="36" t="s">
        <v>83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62</v>
      </c>
      <c r="C15" s="37" t="s">
        <v>80</v>
      </c>
      <c r="D15" s="37" t="s">
        <v>84</v>
      </c>
      <c r="E15" s="37" t="s">
        <v>73</v>
      </c>
      <c r="F15" s="38">
        <v>30.592105263157897</v>
      </c>
      <c r="G15" s="39"/>
      <c r="H15" s="40"/>
      <c r="I15" s="41"/>
      <c r="J15" s="40"/>
      <c r="K15" s="42"/>
      <c r="L15" s="43"/>
      <c r="M15" s="44"/>
      <c r="N15" s="45">
        <f t="shared" si="0"/>
        <v>1400072</v>
      </c>
      <c r="O15" s="46">
        <f t="shared" si="1"/>
        <v>44650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604</v>
      </c>
      <c r="U15" s="45">
        <v>2318</v>
      </c>
      <c r="V15" s="49" t="s">
        <v>60</v>
      </c>
      <c r="W15" s="40">
        <v>63</v>
      </c>
      <c r="X15" s="44">
        <v>9.8</v>
      </c>
      <c r="Y15" s="38">
        <v>4.7</v>
      </c>
      <c r="Z15" s="38">
        <v>72.3</v>
      </c>
      <c r="AA15" s="50" t="s">
        <v>61</v>
      </c>
      <c r="AB15" s="51">
        <v>8</v>
      </c>
      <c r="AC15" s="49">
        <v>4</v>
      </c>
      <c r="AD15" s="49">
        <v>5</v>
      </c>
      <c r="AE15" s="49">
        <v>5</v>
      </c>
      <c r="AF15" s="49">
        <v>4</v>
      </c>
      <c r="AG15" s="49">
        <v>5</v>
      </c>
      <c r="AH15" s="49">
        <v>4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85</v>
      </c>
      <c r="D16" s="37" t="s">
        <v>74</v>
      </c>
      <c r="E16" s="37" t="s">
        <v>86</v>
      </c>
      <c r="F16" s="38">
        <v>32.89473684210527</v>
      </c>
      <c r="G16" s="40"/>
      <c r="H16" s="40"/>
      <c r="I16" s="41"/>
      <c r="J16" s="40"/>
      <c r="K16" s="42"/>
      <c r="L16" s="43"/>
      <c r="M16" s="44"/>
      <c r="N16" s="45">
        <f t="shared" si="0"/>
        <v>1240334</v>
      </c>
      <c r="O16" s="46">
        <f t="shared" si="1"/>
        <v>44650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562</v>
      </c>
      <c r="U16" s="45">
        <v>2207</v>
      </c>
      <c r="V16" s="49" t="s">
        <v>87</v>
      </c>
      <c r="W16" s="40">
        <v>69</v>
      </c>
      <c r="X16" s="44">
        <v>8.1</v>
      </c>
      <c r="Y16" s="38">
        <v>1.7</v>
      </c>
      <c r="Z16" s="38">
        <v>75.3</v>
      </c>
      <c r="AA16" s="50" t="s">
        <v>88</v>
      </c>
      <c r="AB16" s="51">
        <v>5</v>
      </c>
      <c r="AC16" s="49">
        <v>4</v>
      </c>
      <c r="AD16" s="49">
        <v>3</v>
      </c>
      <c r="AE16" s="49">
        <v>3</v>
      </c>
      <c r="AF16" s="49">
        <v>3</v>
      </c>
      <c r="AG16" s="49">
        <v>4</v>
      </c>
      <c r="AH16" s="49">
        <v>3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62</v>
      </c>
      <c r="C17" s="37" t="s">
        <v>59</v>
      </c>
      <c r="D17" s="37" t="s">
        <v>78</v>
      </c>
      <c r="E17" s="37" t="s">
        <v>64</v>
      </c>
      <c r="F17" s="38">
        <v>30.822368421052634</v>
      </c>
      <c r="G17" s="40"/>
      <c r="H17" s="40"/>
      <c r="I17" s="41"/>
      <c r="J17" s="40"/>
      <c r="K17" s="42"/>
      <c r="L17" s="43"/>
      <c r="M17" s="44"/>
      <c r="N17" s="45">
        <f t="shared" si="0"/>
        <v>1275080</v>
      </c>
      <c r="O17" s="46">
        <f t="shared" si="1"/>
        <v>44650</v>
      </c>
      <c r="P17" s="36" t="s">
        <v>52</v>
      </c>
      <c r="Q17" s="47" t="s">
        <v>53</v>
      </c>
      <c r="R17" s="47" t="s">
        <v>54</v>
      </c>
      <c r="S17" s="35">
        <v>73</v>
      </c>
      <c r="T17" s="40">
        <v>508</v>
      </c>
      <c r="U17" s="45">
        <v>2510</v>
      </c>
      <c r="V17" s="49" t="s">
        <v>55</v>
      </c>
      <c r="W17" s="40">
        <v>71</v>
      </c>
      <c r="X17" s="44">
        <v>9.6</v>
      </c>
      <c r="Y17" s="38">
        <v>2.2</v>
      </c>
      <c r="Z17" s="38">
        <v>76.8</v>
      </c>
      <c r="AA17" s="50">
        <v>3</v>
      </c>
      <c r="AB17" s="51">
        <v>10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 t="s">
        <v>57</v>
      </c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49</v>
      </c>
      <c r="D18" s="37" t="s">
        <v>64</v>
      </c>
      <c r="E18" s="37" t="s">
        <v>51</v>
      </c>
      <c r="F18" s="38">
        <v>32.92763157894737</v>
      </c>
      <c r="G18" s="40"/>
      <c r="H18" s="40"/>
      <c r="I18" s="41"/>
      <c r="J18" s="40"/>
      <c r="K18" s="42"/>
      <c r="L18" s="43"/>
      <c r="M18" s="44"/>
      <c r="N18" s="45">
        <f t="shared" si="0"/>
        <v>1385560</v>
      </c>
      <c r="O18" s="46">
        <f t="shared" si="1"/>
        <v>44650</v>
      </c>
      <c r="P18" s="36" t="s">
        <v>52</v>
      </c>
      <c r="Q18" s="47" t="s">
        <v>53</v>
      </c>
      <c r="R18" s="47" t="s">
        <v>54</v>
      </c>
      <c r="S18" s="35">
        <v>74</v>
      </c>
      <c r="T18" s="40">
        <v>536</v>
      </c>
      <c r="U18" s="45">
        <v>2585</v>
      </c>
      <c r="V18" s="49" t="s">
        <v>55</v>
      </c>
      <c r="W18" s="40">
        <v>75</v>
      </c>
      <c r="X18" s="44">
        <v>8.3</v>
      </c>
      <c r="Y18" s="38">
        <v>2.8</v>
      </c>
      <c r="Z18" s="38">
        <v>75.5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62</v>
      </c>
      <c r="C19" s="37" t="s">
        <v>59</v>
      </c>
      <c r="D19" s="37" t="s">
        <v>78</v>
      </c>
      <c r="E19" s="37" t="s">
        <v>89</v>
      </c>
      <c r="F19" s="38">
        <v>30.888157894736842</v>
      </c>
      <c r="G19" s="40"/>
      <c r="H19" s="40"/>
      <c r="I19" s="41"/>
      <c r="J19" s="40"/>
      <c r="K19" s="42"/>
      <c r="L19" s="43"/>
      <c r="M19" s="44"/>
      <c r="N19" s="45">
        <f t="shared" si="0"/>
        <v>1418634</v>
      </c>
      <c r="O19" s="46">
        <f t="shared" si="1"/>
        <v>44650</v>
      </c>
      <c r="P19" s="36" t="s">
        <v>52</v>
      </c>
      <c r="Q19" s="47" t="s">
        <v>53</v>
      </c>
      <c r="R19" s="47" t="s">
        <v>54</v>
      </c>
      <c r="S19" s="35">
        <v>75</v>
      </c>
      <c r="T19" s="40">
        <v>567</v>
      </c>
      <c r="U19" s="45">
        <v>2502</v>
      </c>
      <c r="V19" s="49" t="s">
        <v>55</v>
      </c>
      <c r="W19" s="40">
        <v>77</v>
      </c>
      <c r="X19" s="44">
        <v>8.4</v>
      </c>
      <c r="Y19" s="38">
        <v>2.5</v>
      </c>
      <c r="Z19" s="38">
        <v>75.7</v>
      </c>
      <c r="AA19" s="50">
        <v>4</v>
      </c>
      <c r="AB19" s="51">
        <v>11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62</v>
      </c>
      <c r="C20" s="37" t="s">
        <v>59</v>
      </c>
      <c r="D20" s="37" t="s">
        <v>78</v>
      </c>
      <c r="E20" s="37" t="s">
        <v>74</v>
      </c>
      <c r="F20" s="38">
        <v>28.453947368421055</v>
      </c>
      <c r="G20" s="40"/>
      <c r="H20" s="40"/>
      <c r="I20" s="41"/>
      <c r="J20" s="40"/>
      <c r="K20" s="42"/>
      <c r="L20" s="43"/>
      <c r="M20" s="44"/>
      <c r="N20" s="45">
        <f t="shared" si="0"/>
        <v>1225544</v>
      </c>
      <c r="O20" s="46">
        <f t="shared" si="1"/>
        <v>44650</v>
      </c>
      <c r="P20" s="36" t="s">
        <v>52</v>
      </c>
      <c r="Q20" s="47" t="s">
        <v>53</v>
      </c>
      <c r="R20" s="47" t="s">
        <v>54</v>
      </c>
      <c r="S20" s="35">
        <v>76</v>
      </c>
      <c r="T20" s="40">
        <v>499</v>
      </c>
      <c r="U20" s="45">
        <v>2456</v>
      </c>
      <c r="V20" s="49" t="s">
        <v>55</v>
      </c>
      <c r="W20" s="40">
        <v>83</v>
      </c>
      <c r="X20" s="44">
        <v>8.8</v>
      </c>
      <c r="Y20" s="38">
        <v>1.7</v>
      </c>
      <c r="Z20" s="38">
        <v>78.3</v>
      </c>
      <c r="AA20" s="50" t="s">
        <v>79</v>
      </c>
      <c r="AB20" s="51">
        <v>9</v>
      </c>
      <c r="AC20" s="49">
        <v>5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90</v>
      </c>
      <c r="C21" s="37" t="s">
        <v>63</v>
      </c>
      <c r="D21" s="37" t="s">
        <v>91</v>
      </c>
      <c r="E21" s="37" t="s">
        <v>64</v>
      </c>
      <c r="F21" s="38">
        <v>31.34868421052632</v>
      </c>
      <c r="G21" s="40"/>
      <c r="H21" s="40"/>
      <c r="I21" s="41"/>
      <c r="J21" s="40"/>
      <c r="K21" s="42"/>
      <c r="L21" s="43"/>
      <c r="M21" s="44"/>
      <c r="N21" s="45">
        <f t="shared" si="0"/>
        <v>1577136</v>
      </c>
      <c r="O21" s="46">
        <f t="shared" si="1"/>
        <v>44650</v>
      </c>
      <c r="P21" s="36" t="s">
        <v>52</v>
      </c>
      <c r="Q21" s="47" t="s">
        <v>53</v>
      </c>
      <c r="R21" s="47" t="s">
        <v>54</v>
      </c>
      <c r="S21" s="35">
        <v>77</v>
      </c>
      <c r="T21" s="40">
        <v>528</v>
      </c>
      <c r="U21" s="45">
        <v>2987</v>
      </c>
      <c r="V21" s="49" t="s">
        <v>55</v>
      </c>
      <c r="W21" s="40">
        <v>79</v>
      </c>
      <c r="X21" s="44">
        <v>11.8</v>
      </c>
      <c r="Y21" s="38">
        <v>1.6</v>
      </c>
      <c r="Z21" s="38">
        <v>79.5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 t="s">
        <v>92</v>
      </c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82</v>
      </c>
      <c r="D22" s="37" t="s">
        <v>64</v>
      </c>
      <c r="E22" s="37" t="s">
        <v>77</v>
      </c>
      <c r="F22" s="38">
        <v>31.54605263157895</v>
      </c>
      <c r="G22" s="40"/>
      <c r="H22" s="40"/>
      <c r="I22" s="41"/>
      <c r="J22" s="40"/>
      <c r="K22" s="42"/>
      <c r="L22" s="43"/>
      <c r="M22" s="44"/>
      <c r="N22" s="45">
        <f t="shared" si="0"/>
        <v>1491306</v>
      </c>
      <c r="O22" s="46">
        <f t="shared" si="1"/>
        <v>44650</v>
      </c>
      <c r="P22" s="36" t="s">
        <v>52</v>
      </c>
      <c r="Q22" s="47" t="s">
        <v>53</v>
      </c>
      <c r="R22" s="47" t="s">
        <v>54</v>
      </c>
      <c r="S22" s="35">
        <v>78</v>
      </c>
      <c r="T22" s="40">
        <v>597</v>
      </c>
      <c r="U22" s="45">
        <v>2498</v>
      </c>
      <c r="V22" s="49" t="s">
        <v>55</v>
      </c>
      <c r="W22" s="40">
        <v>80</v>
      </c>
      <c r="X22" s="44">
        <v>7.9</v>
      </c>
      <c r="Y22" s="38">
        <v>3.1</v>
      </c>
      <c r="Z22" s="38">
        <v>74.8</v>
      </c>
      <c r="AA22" s="50" t="s">
        <v>79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62</v>
      </c>
      <c r="C23" s="37" t="s">
        <v>59</v>
      </c>
      <c r="D23" s="37" t="s">
        <v>81</v>
      </c>
      <c r="E23" s="37" t="s">
        <v>93</v>
      </c>
      <c r="F23" s="38">
        <v>29.17763157894737</v>
      </c>
      <c r="G23" s="40"/>
      <c r="H23" s="40"/>
      <c r="I23" s="41"/>
      <c r="J23" s="40"/>
      <c r="K23" s="42"/>
      <c r="L23" s="43"/>
      <c r="M23" s="44"/>
      <c r="N23" s="45">
        <f t="shared" si="0"/>
        <v>1015407</v>
      </c>
      <c r="O23" s="46">
        <f t="shared" si="1"/>
        <v>44650</v>
      </c>
      <c r="P23" s="36" t="s">
        <v>52</v>
      </c>
      <c r="Q23" s="47" t="s">
        <v>53</v>
      </c>
      <c r="R23" s="47" t="s">
        <v>54</v>
      </c>
      <c r="S23" s="35">
        <v>79</v>
      </c>
      <c r="T23" s="40">
        <v>439</v>
      </c>
      <c r="U23" s="45">
        <v>2313</v>
      </c>
      <c r="V23" s="49" t="s">
        <v>60</v>
      </c>
      <c r="W23" s="40">
        <v>63</v>
      </c>
      <c r="X23" s="44">
        <v>8.2</v>
      </c>
      <c r="Y23" s="38">
        <v>2.6</v>
      </c>
      <c r="Z23" s="38">
        <v>75.3</v>
      </c>
      <c r="AA23" s="50">
        <v>2</v>
      </c>
      <c r="AB23" s="51">
        <v>7</v>
      </c>
      <c r="AC23" s="49">
        <v>4</v>
      </c>
      <c r="AD23" s="49">
        <v>4</v>
      </c>
      <c r="AE23" s="49">
        <v>4</v>
      </c>
      <c r="AF23" s="49">
        <v>4</v>
      </c>
      <c r="AG23" s="49">
        <v>4</v>
      </c>
      <c r="AH23" s="49">
        <v>4</v>
      </c>
      <c r="AI23" s="49">
        <v>2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90</v>
      </c>
      <c r="C24" s="37" t="s">
        <v>49</v>
      </c>
      <c r="D24" s="37" t="s">
        <v>51</v>
      </c>
      <c r="E24" s="37" t="s">
        <v>94</v>
      </c>
      <c r="F24" s="38">
        <v>30.164473684210527</v>
      </c>
      <c r="G24" s="40"/>
      <c r="H24" s="40"/>
      <c r="I24" s="41"/>
      <c r="J24" s="40"/>
      <c r="K24" s="42"/>
      <c r="L24" s="43"/>
      <c r="M24" s="44"/>
      <c r="N24" s="45">
        <f t="shared" si="0"/>
        <v>1360606</v>
      </c>
      <c r="O24" s="46">
        <f t="shared" si="1"/>
        <v>44650</v>
      </c>
      <c r="P24" s="36" t="s">
        <v>52</v>
      </c>
      <c r="Q24" s="47" t="s">
        <v>53</v>
      </c>
      <c r="R24" s="47" t="s">
        <v>54</v>
      </c>
      <c r="S24" s="35">
        <v>80</v>
      </c>
      <c r="T24" s="40">
        <v>559</v>
      </c>
      <c r="U24" s="45">
        <v>2434</v>
      </c>
      <c r="V24" s="49" t="s">
        <v>55</v>
      </c>
      <c r="W24" s="40">
        <v>62</v>
      </c>
      <c r="X24" s="44">
        <v>9.5</v>
      </c>
      <c r="Y24" s="38">
        <v>5</v>
      </c>
      <c r="Z24" s="38">
        <v>72.3</v>
      </c>
      <c r="AA24" s="50">
        <v>3</v>
      </c>
      <c r="AB24" s="51">
        <v>10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95</v>
      </c>
      <c r="C25" s="36" t="s">
        <v>96</v>
      </c>
      <c r="D25" s="37" t="s">
        <v>64</v>
      </c>
      <c r="E25" s="37" t="s">
        <v>73</v>
      </c>
      <c r="F25" s="38">
        <v>31.315789473684212</v>
      </c>
      <c r="G25" s="40"/>
      <c r="H25" s="40"/>
      <c r="I25" s="41"/>
      <c r="J25" s="40"/>
      <c r="K25" s="42"/>
      <c r="L25" s="43"/>
      <c r="M25" s="44"/>
      <c r="N25" s="45">
        <f t="shared" si="0"/>
        <v>1301224</v>
      </c>
      <c r="O25" s="46">
        <f t="shared" si="1"/>
        <v>44650</v>
      </c>
      <c r="P25" s="36" t="s">
        <v>52</v>
      </c>
      <c r="Q25" s="47" t="s">
        <v>53</v>
      </c>
      <c r="R25" s="47" t="s">
        <v>54</v>
      </c>
      <c r="S25" s="35">
        <v>81</v>
      </c>
      <c r="T25" s="40">
        <v>523</v>
      </c>
      <c r="U25" s="45">
        <v>2488</v>
      </c>
      <c r="V25" s="49" t="s">
        <v>55</v>
      </c>
      <c r="W25" s="40">
        <v>64</v>
      </c>
      <c r="X25" s="44">
        <v>8.8</v>
      </c>
      <c r="Y25" s="38">
        <v>2.1</v>
      </c>
      <c r="Z25" s="38">
        <v>75.2</v>
      </c>
      <c r="AA25" s="50" t="s">
        <v>79</v>
      </c>
      <c r="AB25" s="51">
        <v>9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62</v>
      </c>
      <c r="C26" s="37" t="s">
        <v>97</v>
      </c>
      <c r="D26" s="37" t="s">
        <v>98</v>
      </c>
      <c r="E26" s="37" t="s">
        <v>99</v>
      </c>
      <c r="F26" s="38">
        <v>29.04605263157895</v>
      </c>
      <c r="G26" s="40"/>
      <c r="H26" s="40"/>
      <c r="I26" s="41"/>
      <c r="J26" s="40"/>
      <c r="K26" s="42"/>
      <c r="L26" s="43"/>
      <c r="M26" s="44"/>
      <c r="N26" s="45">
        <f t="shared" si="0"/>
        <v>1555622</v>
      </c>
      <c r="O26" s="46">
        <f t="shared" si="1"/>
        <v>44650</v>
      </c>
      <c r="P26" s="36" t="s">
        <v>52</v>
      </c>
      <c r="Q26" s="47" t="s">
        <v>53</v>
      </c>
      <c r="R26" s="47" t="s">
        <v>54</v>
      </c>
      <c r="S26" s="35">
        <v>82</v>
      </c>
      <c r="T26" s="40">
        <v>622</v>
      </c>
      <c r="U26" s="45">
        <v>2501</v>
      </c>
      <c r="V26" s="49" t="s">
        <v>55</v>
      </c>
      <c r="W26" s="40">
        <v>89</v>
      </c>
      <c r="X26" s="44">
        <v>9</v>
      </c>
      <c r="Y26" s="38">
        <v>1.5</v>
      </c>
      <c r="Z26" s="38">
        <v>77.8</v>
      </c>
      <c r="AA26" s="50" t="s">
        <v>79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62</v>
      </c>
      <c r="C27" s="37" t="s">
        <v>82</v>
      </c>
      <c r="D27" s="37" t="s">
        <v>59</v>
      </c>
      <c r="E27" s="37" t="s">
        <v>100</v>
      </c>
      <c r="F27" s="38">
        <v>28.190789473684212</v>
      </c>
      <c r="G27" s="40"/>
      <c r="H27" s="40"/>
      <c r="I27" s="41"/>
      <c r="J27" s="40"/>
      <c r="K27" s="42"/>
      <c r="L27" s="43"/>
      <c r="M27" s="44"/>
      <c r="N27" s="45">
        <f t="shared" si="0"/>
        <v>1321344</v>
      </c>
      <c r="O27" s="46">
        <f t="shared" si="1"/>
        <v>44650</v>
      </c>
      <c r="P27" s="36" t="s">
        <v>52</v>
      </c>
      <c r="Q27" s="47" t="s">
        <v>53</v>
      </c>
      <c r="R27" s="47" t="s">
        <v>54</v>
      </c>
      <c r="S27" s="35">
        <v>83</v>
      </c>
      <c r="T27" s="40">
        <v>558</v>
      </c>
      <c r="U27" s="45">
        <v>2368</v>
      </c>
      <c r="V27" s="49" t="s">
        <v>60</v>
      </c>
      <c r="W27" s="40">
        <v>71</v>
      </c>
      <c r="X27" s="44">
        <v>8.3</v>
      </c>
      <c r="Y27" s="38">
        <v>3</v>
      </c>
      <c r="Z27" s="38">
        <v>74.6</v>
      </c>
      <c r="AA27" s="50" t="s">
        <v>69</v>
      </c>
      <c r="AB27" s="51">
        <v>6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62</v>
      </c>
      <c r="C28" s="37" t="s">
        <v>101</v>
      </c>
      <c r="D28" s="37" t="s">
        <v>77</v>
      </c>
      <c r="E28" s="37" t="s">
        <v>64</v>
      </c>
      <c r="F28" s="38">
        <v>32.76315789473684</v>
      </c>
      <c r="G28" s="40"/>
      <c r="H28" s="40"/>
      <c r="I28" s="41"/>
      <c r="J28" s="40"/>
      <c r="K28" s="42"/>
      <c r="L28" s="43"/>
      <c r="M28" s="44"/>
      <c r="N28" s="45">
        <f t="shared" si="0"/>
        <v>1276584</v>
      </c>
      <c r="O28" s="46">
        <f t="shared" si="1"/>
        <v>44650</v>
      </c>
      <c r="P28" s="36" t="s">
        <v>52</v>
      </c>
      <c r="Q28" s="47" t="s">
        <v>53</v>
      </c>
      <c r="R28" s="47" t="s">
        <v>54</v>
      </c>
      <c r="S28" s="35">
        <v>84</v>
      </c>
      <c r="T28" s="40">
        <v>516</v>
      </c>
      <c r="U28" s="45">
        <v>2474</v>
      </c>
      <c r="V28" s="49" t="s">
        <v>55</v>
      </c>
      <c r="W28" s="40">
        <v>58</v>
      </c>
      <c r="X28" s="44">
        <v>8.8</v>
      </c>
      <c r="Y28" s="38">
        <v>2.9</v>
      </c>
      <c r="Z28" s="38">
        <v>73.7</v>
      </c>
      <c r="AA28" s="50" t="s">
        <v>79</v>
      </c>
      <c r="AB28" s="51">
        <v>9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48</v>
      </c>
      <c r="C29" s="37" t="s">
        <v>63</v>
      </c>
      <c r="D29" s="37" t="s">
        <v>78</v>
      </c>
      <c r="E29" s="37" t="s">
        <v>74</v>
      </c>
      <c r="F29" s="38">
        <v>28.157894736842106</v>
      </c>
      <c r="G29" s="40"/>
      <c r="H29" s="40"/>
      <c r="I29" s="41"/>
      <c r="J29" s="40"/>
      <c r="K29" s="42"/>
      <c r="L29" s="43"/>
      <c r="M29" s="44"/>
      <c r="N29" s="45">
        <f t="shared" si="0"/>
        <v>1416580</v>
      </c>
      <c r="O29" s="46">
        <f t="shared" si="1"/>
        <v>44650</v>
      </c>
      <c r="P29" s="36" t="s">
        <v>52</v>
      </c>
      <c r="Q29" s="47" t="s">
        <v>53</v>
      </c>
      <c r="R29" s="47" t="s">
        <v>54</v>
      </c>
      <c r="S29" s="35">
        <v>85</v>
      </c>
      <c r="T29" s="40">
        <v>548</v>
      </c>
      <c r="U29" s="45">
        <v>2585</v>
      </c>
      <c r="V29" s="49" t="s">
        <v>55</v>
      </c>
      <c r="W29" s="40">
        <v>83</v>
      </c>
      <c r="X29" s="44">
        <v>9.7</v>
      </c>
      <c r="Y29" s="38">
        <v>2.3</v>
      </c>
      <c r="Z29" s="38">
        <v>77.8</v>
      </c>
      <c r="AA29" s="50">
        <v>3</v>
      </c>
      <c r="AB29" s="51">
        <v>10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56</v>
      </c>
      <c r="AM29" s="47"/>
      <c r="AN29" s="47"/>
      <c r="AO29" s="37" t="s">
        <v>56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95</v>
      </c>
      <c r="C30" s="37" t="s">
        <v>63</v>
      </c>
      <c r="D30" s="37" t="s">
        <v>50</v>
      </c>
      <c r="E30" s="37" t="s">
        <v>102</v>
      </c>
      <c r="F30" s="38">
        <v>30.98684210526316</v>
      </c>
      <c r="G30" s="40"/>
      <c r="H30" s="40"/>
      <c r="I30" s="41"/>
      <c r="J30" s="40"/>
      <c r="K30" s="42"/>
      <c r="L30" s="43"/>
      <c r="M30" s="44"/>
      <c r="N30" s="45">
        <f t="shared" si="0"/>
        <v>1284642</v>
      </c>
      <c r="O30" s="46">
        <f t="shared" si="1"/>
        <v>44650</v>
      </c>
      <c r="P30" s="36" t="s">
        <v>52</v>
      </c>
      <c r="Q30" s="47" t="s">
        <v>53</v>
      </c>
      <c r="R30" s="47" t="s">
        <v>54</v>
      </c>
      <c r="S30" s="35">
        <v>86</v>
      </c>
      <c r="T30" s="40">
        <v>522</v>
      </c>
      <c r="U30" s="45">
        <v>2461</v>
      </c>
      <c r="V30" s="49" t="s">
        <v>55</v>
      </c>
      <c r="W30" s="40">
        <v>67</v>
      </c>
      <c r="X30" s="44">
        <v>9.2</v>
      </c>
      <c r="Y30" s="38">
        <v>2.8</v>
      </c>
      <c r="Z30" s="38">
        <v>75.2</v>
      </c>
      <c r="AA30" s="50" t="s">
        <v>79</v>
      </c>
      <c r="AB30" s="51">
        <v>9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62</v>
      </c>
      <c r="C31" s="37" t="s">
        <v>49</v>
      </c>
      <c r="D31" s="37" t="s">
        <v>103</v>
      </c>
      <c r="E31" s="37" t="s">
        <v>104</v>
      </c>
      <c r="F31" s="38">
        <v>30.23026315789474</v>
      </c>
      <c r="G31" s="40"/>
      <c r="H31" s="40"/>
      <c r="I31" s="41"/>
      <c r="J31" s="40"/>
      <c r="K31" s="42"/>
      <c r="L31" s="43"/>
      <c r="M31" s="44"/>
      <c r="N31" s="45">
        <f t="shared" si="0"/>
        <v>1307649</v>
      </c>
      <c r="O31" s="46">
        <f t="shared" si="1"/>
        <v>44650</v>
      </c>
      <c r="P31" s="36" t="s">
        <v>52</v>
      </c>
      <c r="Q31" s="47" t="s">
        <v>53</v>
      </c>
      <c r="R31" s="47" t="s">
        <v>54</v>
      </c>
      <c r="S31" s="35">
        <v>87</v>
      </c>
      <c r="T31" s="40">
        <v>511</v>
      </c>
      <c r="U31" s="45">
        <v>2559</v>
      </c>
      <c r="V31" s="49" t="s">
        <v>55</v>
      </c>
      <c r="W31" s="40">
        <v>63</v>
      </c>
      <c r="X31" s="44">
        <v>8.4</v>
      </c>
      <c r="Y31" s="38">
        <v>1.7</v>
      </c>
      <c r="Z31" s="38">
        <v>75.3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50</v>
      </c>
      <c r="D32" s="37" t="s">
        <v>64</v>
      </c>
      <c r="E32" s="37" t="s">
        <v>51</v>
      </c>
      <c r="F32" s="38">
        <v>30.460526315789476</v>
      </c>
      <c r="G32" s="40"/>
      <c r="H32" s="40"/>
      <c r="I32" s="41"/>
      <c r="J32" s="40"/>
      <c r="K32" s="42"/>
      <c r="L32" s="43"/>
      <c r="M32" s="44"/>
      <c r="N32" s="45">
        <f t="shared" si="0"/>
        <v>1436568</v>
      </c>
      <c r="O32" s="46">
        <f t="shared" si="1"/>
        <v>44650</v>
      </c>
      <c r="P32" s="36" t="s">
        <v>52</v>
      </c>
      <c r="Q32" s="47" t="s">
        <v>53</v>
      </c>
      <c r="R32" s="47" t="s">
        <v>105</v>
      </c>
      <c r="S32" s="35">
        <v>88</v>
      </c>
      <c r="T32" s="40">
        <v>503</v>
      </c>
      <c r="U32" s="45">
        <v>2856</v>
      </c>
      <c r="V32" s="54" t="s">
        <v>55</v>
      </c>
      <c r="W32" s="40">
        <v>96</v>
      </c>
      <c r="X32" s="44">
        <v>10.3</v>
      </c>
      <c r="Y32" s="38">
        <v>3.4</v>
      </c>
      <c r="Z32" s="38">
        <v>79.4</v>
      </c>
      <c r="AA32" s="50">
        <v>5</v>
      </c>
      <c r="AB32" s="51">
        <v>12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7" t="s">
        <v>66</v>
      </c>
      <c r="AQ32" s="53"/>
      <c r="AR32" s="53"/>
    </row>
    <row r="33" spans="1:44" s="6" customFormat="1" ht="15" customHeight="1">
      <c r="A33" s="35">
        <v>29</v>
      </c>
      <c r="B33" s="37" t="s">
        <v>106</v>
      </c>
      <c r="C33" s="37" t="s">
        <v>107</v>
      </c>
      <c r="D33" s="37" t="s">
        <v>74</v>
      </c>
      <c r="E33" s="37" t="s">
        <v>86</v>
      </c>
      <c r="F33" s="38">
        <v>31.61184210526316</v>
      </c>
      <c r="G33" s="40"/>
      <c r="H33" s="40"/>
      <c r="I33" s="41"/>
      <c r="J33" s="40"/>
      <c r="K33" s="42"/>
      <c r="L33" s="43"/>
      <c r="M33" s="44"/>
      <c r="N33" s="45">
        <f t="shared" si="0"/>
        <v>1407834</v>
      </c>
      <c r="O33" s="46">
        <f t="shared" si="1"/>
        <v>44650</v>
      </c>
      <c r="P33" s="36" t="s">
        <v>52</v>
      </c>
      <c r="Q33" s="47" t="s">
        <v>53</v>
      </c>
      <c r="R33" s="47" t="s">
        <v>105</v>
      </c>
      <c r="S33" s="35">
        <v>89</v>
      </c>
      <c r="T33" s="40">
        <v>522</v>
      </c>
      <c r="U33" s="45">
        <v>2697</v>
      </c>
      <c r="V33" s="49" t="s">
        <v>55</v>
      </c>
      <c r="W33" s="40">
        <v>75</v>
      </c>
      <c r="X33" s="44">
        <v>8.8</v>
      </c>
      <c r="Y33" s="38">
        <v>6.2</v>
      </c>
      <c r="Z33" s="38">
        <v>72.9</v>
      </c>
      <c r="AA33" s="50">
        <v>5</v>
      </c>
      <c r="AB33" s="51">
        <v>12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56</v>
      </c>
      <c r="AM33" s="47"/>
      <c r="AN33" s="47"/>
      <c r="AO33" s="37" t="s">
        <v>56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50</v>
      </c>
      <c r="D34" s="37" t="s">
        <v>64</v>
      </c>
      <c r="E34" s="37" t="s">
        <v>51</v>
      </c>
      <c r="F34" s="38">
        <v>31.710526315789476</v>
      </c>
      <c r="G34" s="40"/>
      <c r="H34" s="40"/>
      <c r="I34" s="41"/>
      <c r="J34" s="40"/>
      <c r="K34" s="42"/>
      <c r="L34" s="43"/>
      <c r="M34" s="44"/>
      <c r="N34" s="45">
        <f t="shared" si="0"/>
        <v>1446396</v>
      </c>
      <c r="O34" s="46">
        <f t="shared" si="1"/>
        <v>44650</v>
      </c>
      <c r="P34" s="36" t="s">
        <v>52</v>
      </c>
      <c r="Q34" s="47" t="s">
        <v>53</v>
      </c>
      <c r="R34" s="47" t="s">
        <v>105</v>
      </c>
      <c r="S34" s="35">
        <v>90</v>
      </c>
      <c r="T34" s="40">
        <v>514</v>
      </c>
      <c r="U34" s="45">
        <v>2814</v>
      </c>
      <c r="V34" s="49" t="s">
        <v>55</v>
      </c>
      <c r="W34" s="40">
        <v>97</v>
      </c>
      <c r="X34" s="44">
        <v>8.9</v>
      </c>
      <c r="Y34" s="38">
        <v>3.7</v>
      </c>
      <c r="Z34" s="38">
        <v>78.3</v>
      </c>
      <c r="AA34" s="50">
        <v>4</v>
      </c>
      <c r="AB34" s="51">
        <v>11</v>
      </c>
      <c r="AC34" s="49">
        <v>3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7" t="s">
        <v>57</v>
      </c>
      <c r="AQ34" s="53"/>
      <c r="AR34" s="53"/>
    </row>
    <row r="35" spans="1:42" s="8" customFormat="1" ht="21.75" customHeight="1">
      <c r="A35" s="55" t="s">
        <v>108</v>
      </c>
      <c r="B35" s="55" t="s">
        <v>109</v>
      </c>
      <c r="C35" s="55" t="s">
        <v>109</v>
      </c>
      <c r="D35" s="55" t="s">
        <v>109</v>
      </c>
      <c r="E35" s="55" t="s">
        <v>109</v>
      </c>
      <c r="F35" s="56">
        <f>AVERAGE(F5:F34)</f>
        <v>30.49122807017544</v>
      </c>
      <c r="G35" s="55" t="s">
        <v>109</v>
      </c>
      <c r="H35" s="55" t="s">
        <v>109</v>
      </c>
      <c r="I35" s="55" t="s">
        <v>109</v>
      </c>
      <c r="J35" s="55" t="s">
        <v>109</v>
      </c>
      <c r="K35" s="55" t="s">
        <v>109</v>
      </c>
      <c r="L35" s="55" t="s">
        <v>109</v>
      </c>
      <c r="M35" s="55" t="s">
        <v>109</v>
      </c>
      <c r="N35" s="57">
        <f>AVERAGE(N5:N34)</f>
        <v>1347271.2666666666</v>
      </c>
      <c r="O35" s="58" t="s">
        <v>110</v>
      </c>
      <c r="P35" s="58" t="s">
        <v>110</v>
      </c>
      <c r="Q35" s="58" t="s">
        <v>110</v>
      </c>
      <c r="R35" s="58" t="s">
        <v>110</v>
      </c>
      <c r="S35" s="58" t="s">
        <v>110</v>
      </c>
      <c r="T35" s="56">
        <f>AVERAGE(T5:T34)</f>
        <v>533.6666666666666</v>
      </c>
      <c r="U35" s="57">
        <f>AVERAGE(U5:U34)</f>
        <v>2523.5666666666666</v>
      </c>
      <c r="V35" s="58" t="s">
        <v>110</v>
      </c>
      <c r="W35" s="59">
        <f>AVERAGE(W5:W34)</f>
        <v>73.6</v>
      </c>
      <c r="X35" s="59">
        <f>AVERAGE(X5:X34)</f>
        <v>8.800000000000002</v>
      </c>
      <c r="Y35" s="59">
        <f>AVERAGE(Y5:Y34)</f>
        <v>2.6133333333333337</v>
      </c>
      <c r="Z35" s="59">
        <f>AVERAGE(Z5:Z34)</f>
        <v>75.82</v>
      </c>
      <c r="AA35" s="58" t="s">
        <v>110</v>
      </c>
      <c r="AB35" s="60">
        <f>AVERAGE(AB5:AB34)</f>
        <v>9.1</v>
      </c>
      <c r="AC35" s="61">
        <f>AVERAGE(AC5:AC34)</f>
        <v>3.7</v>
      </c>
      <c r="AD35" s="61">
        <f>AVERAGE(AD5:AD34)</f>
        <v>4.733333333333333</v>
      </c>
      <c r="AE35" s="61">
        <f>AVERAGE(AE5:AE34)</f>
        <v>4.733333333333333</v>
      </c>
      <c r="AF35" s="61">
        <f>AVERAGE(AF5:AF34)</f>
        <v>4.7</v>
      </c>
      <c r="AG35" s="61">
        <f>AVERAGE(AG5:AG34)</f>
        <v>4.8</v>
      </c>
      <c r="AH35" s="61">
        <f>AVERAGE(AH5:AH34)</f>
        <v>4.7</v>
      </c>
      <c r="AI35" s="61">
        <f>AVERAGE(AI5:AI34)</f>
        <v>2.933333333333333</v>
      </c>
      <c r="AJ35" s="61">
        <f>AVERAGE(AJ5:AJ34)</f>
        <v>5</v>
      </c>
      <c r="AK35" s="61">
        <f>AVERAGE(AK5:AK34)</f>
        <v>5</v>
      </c>
      <c r="AL35" s="58" t="s">
        <v>110</v>
      </c>
      <c r="AM35" s="58" t="s">
        <v>110</v>
      </c>
      <c r="AN35" s="58" t="s">
        <v>110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4 G36:M65536"/>
    <dataValidation allowBlank="1" showInputMessage="1" showErrorMessage="1" imeMode="fullKatakana" sqref="R5:R34"/>
    <dataValidation allowBlank="1" showInputMessage="1" showErrorMessage="1" imeMode="on" sqref="C3:C4 D4:E4 B4 Q4:R4 Q5:Q34 AL5:AL34 B5:E34 AO5:AO3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2022-04-03T23:42:50Z</dcterms:created>
  <dcterms:modified xsi:type="dcterms:W3CDTF">2022-04-03T23:43:15Z</dcterms:modified>
  <cp:category/>
  <cp:version/>
  <cp:contentType/>
  <cp:contentStatus/>
</cp:coreProperties>
</file>