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<sst xmlns="http://schemas.openxmlformats.org/spreadsheetml/2006/main" count="301" uniqueCount="119">
  <si>
    <t>東京食肉市場</t>
  </si>
  <si>
    <t>＜宮城＞　11月02日　令和4年度みやぎ仙南農協祭枝肉研究会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</si>
  <si>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</si>
  <si>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</si>
  <si>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</si>
  <si>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</si>
  <si>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</si>
  <si>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</si>
  <si>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</si>
  <si>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</si>
  <si>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祖父</t>
  </si>
  <si>
    <t>曽祖父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</si>
  <si>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</si>
  <si>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</si>
  <si>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</si>
  <si>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</si>
  <si>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</si>
  <si>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</si>
  <si>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</si>
  <si>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</si>
  <si>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</si>
  <si>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</si>
  <si>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</si>
  <si>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</si>
  <si>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</si>
  <si>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</si>
  <si>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</si>
  <si>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</si>
  <si>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</si>
  <si>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</si>
  <si>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</si>
  <si>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</si>
  <si>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</si>
  <si>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</si>
  <si>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</si>
  <si>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</si>
  <si>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</si>
  <si>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</si>
  <si>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</si>
  <si>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</si>
  <si>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</si>
  <si>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</si>
  <si>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</si>
  <si>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</si>
  <si>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</si>
  <si>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</si>
  <si>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</si>
  <si>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</si>
  <si>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大崎市</t>
  </si>
  <si>
    <t>美津百合</t>
  </si>
  <si>
    <t>好平茂</t>
  </si>
  <si>
    <t>北国7の8</t>
  </si>
  <si>
    <t>宮城・みやぎ仙南</t>
  </si>
  <si>
    <t>和</t>
  </si>
  <si>
    <t>ﾇｷ</t>
  </si>
  <si>
    <t>A5</t>
  </si>
  <si>
    <t>ｱ</t>
  </si>
  <si>
    <t>ﾛｰｽ</t>
  </si>
  <si>
    <t>東松島</t>
  </si>
  <si>
    <t>茂洋美</t>
  </si>
  <si>
    <t>百合茂</t>
  </si>
  <si>
    <t>茂勝</t>
  </si>
  <si>
    <t>A4</t>
  </si>
  <si>
    <t/>
  </si>
  <si>
    <t>自家産</t>
  </si>
  <si>
    <t>安福忠</t>
  </si>
  <si>
    <t>勝洋</t>
  </si>
  <si>
    <t>美国桜</t>
  </si>
  <si>
    <t>栗原市</t>
  </si>
  <si>
    <t>福之姫</t>
  </si>
  <si>
    <t>茂洋</t>
  </si>
  <si>
    <t>安福165の9</t>
  </si>
  <si>
    <t>洋勝忠</t>
  </si>
  <si>
    <t>福安照</t>
  </si>
  <si>
    <t>2+</t>
  </si>
  <si>
    <t>青森県</t>
  </si>
  <si>
    <t>第1花国</t>
  </si>
  <si>
    <t>白鵬85の3</t>
  </si>
  <si>
    <t>金幸</t>
  </si>
  <si>
    <t>優秀賞</t>
  </si>
  <si>
    <t>川崎町</t>
  </si>
  <si>
    <t>幸忠栄</t>
  </si>
  <si>
    <t>宮崎県</t>
  </si>
  <si>
    <t>耕富士</t>
  </si>
  <si>
    <t>美穂国</t>
  </si>
  <si>
    <t>忠富士</t>
  </si>
  <si>
    <t>最優秀賞</t>
  </si>
  <si>
    <t>福桜</t>
  </si>
  <si>
    <t>紀多福</t>
  </si>
  <si>
    <t>安平</t>
  </si>
  <si>
    <t>2-</t>
  </si>
  <si>
    <t>茂福久</t>
  </si>
  <si>
    <t>平茂勝</t>
  </si>
  <si>
    <t>白石市</t>
  </si>
  <si>
    <t>諒太郎</t>
  </si>
  <si>
    <t>安福久</t>
  </si>
  <si>
    <t>第2平茂勝</t>
  </si>
  <si>
    <t>加美町</t>
  </si>
  <si>
    <t>美津照重</t>
  </si>
  <si>
    <t>勝忠平</t>
  </si>
  <si>
    <t>千葉県</t>
  </si>
  <si>
    <t>幸紀雄</t>
  </si>
  <si>
    <t>平茂晴</t>
  </si>
  <si>
    <t>ﾁｬﾝﾋﾟｵﾝ賞</t>
  </si>
  <si>
    <t>蔵王町</t>
  </si>
  <si>
    <t>茂洋</t>
  </si>
  <si>
    <t>丸森町</t>
  </si>
  <si>
    <t>勝早桜5</t>
  </si>
  <si>
    <t>喜亀忠</t>
  </si>
  <si>
    <t>山形県</t>
  </si>
  <si>
    <t>ﾒｽ</t>
  </si>
  <si>
    <t>3-</t>
  </si>
  <si>
    <t>美津福</t>
  </si>
  <si>
    <t>福華1</t>
  </si>
  <si>
    <t>福之原</t>
  </si>
  <si>
    <t>平茂勝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</si>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</sst>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1.01_\01_&#25522;&#36617;2211&#28168;\1&#65294;&#20316;&#26989;&#12501;&#12449;&#12452;&#12523;\2211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29.80263157894737</v>
      </c>
      <c r="G5" s="38"/>
      <c r="H5" s="39"/>
      <c r="I5" s="40"/>
      <c r="J5" s="39"/>
      <c r="K5" s="41"/>
      <c r="L5" s="42"/>
      <c r="M5" s="43"/>
      <c r="N5" s="44">
        <f>T5*U5</f>
        <v>1381875</v>
      </c>
      <c r="O5" s="45">
        <v>44864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625</v>
      </c>
      <c r="U5" s="44">
        <v>2211</v>
      </c>
      <c r="V5" s="48" t="s">
        <v>55</v>
      </c>
      <c r="W5" s="39">
        <v>78</v>
      </c>
      <c r="X5" s="43">
        <v>9.6</v>
      </c>
      <c r="Y5" s="37">
        <v>1.9</v>
      </c>
      <c r="Z5" s="37">
        <v>76.4</v>
      </c>
      <c r="AA5" s="49">
        <v>4</v>
      </c>
      <c r="AB5" s="50">
        <v>11</v>
      </c>
      <c r="AC5" s="48">
        <v>3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7" t="s">
        <v>56</v>
      </c>
      <c r="AM5" s="46"/>
      <c r="AN5" s="46"/>
      <c r="AO5" s="51" t="s">
        <v>57</v>
      </c>
      <c r="AP5" s="51"/>
      <c r="AQ5" s="52"/>
      <c r="AR5" s="52"/>
    </row>
    <row r="6" spans="1:44" s="6" customFormat="1" ht="15" customHeight="1">
      <c r="A6" s="35">
        <v>2</v>
      </c>
      <c r="B6" s="36" t="s">
        <v>58</v>
      </c>
      <c r="C6" s="36" t="s">
        <v>59</v>
      </c>
      <c r="D6" s="36" t="s">
        <v>60</v>
      </c>
      <c r="E6" s="36" t="s">
        <v>61</v>
      </c>
      <c r="F6" s="37">
        <v>29.638157894736842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1296360</v>
      </c>
      <c r="O6" s="45">
        <f>$O$5</f>
        <v>44864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585</v>
      </c>
      <c r="U6" s="44">
        <v>2216</v>
      </c>
      <c r="V6" s="48" t="s">
        <v>62</v>
      </c>
      <c r="W6" s="39">
        <v>65</v>
      </c>
      <c r="X6" s="43">
        <v>9.5</v>
      </c>
      <c r="Y6" s="37">
        <v>2</v>
      </c>
      <c r="Z6" s="37">
        <v>75</v>
      </c>
      <c r="AA6" s="49">
        <v>2</v>
      </c>
      <c r="AB6" s="50">
        <v>7</v>
      </c>
      <c r="AC6" s="48">
        <v>4</v>
      </c>
      <c r="AD6" s="48">
        <v>4</v>
      </c>
      <c r="AE6" s="48">
        <v>4</v>
      </c>
      <c r="AF6" s="48">
        <v>4</v>
      </c>
      <c r="AG6" s="48">
        <v>5</v>
      </c>
      <c r="AH6" s="48">
        <v>4</v>
      </c>
      <c r="AI6" s="48">
        <v>3</v>
      </c>
      <c r="AJ6" s="48">
        <v>5</v>
      </c>
      <c r="AK6" s="48">
        <v>5</v>
      </c>
      <c r="AL6" s="46" t="s">
        <v>63</v>
      </c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64</v>
      </c>
      <c r="C7" s="36" t="s">
        <v>65</v>
      </c>
      <c r="D7" s="36" t="s">
        <v>66</v>
      </c>
      <c r="E7" s="36" t="s">
        <v>67</v>
      </c>
      <c r="F7" s="37">
        <v>33.61842105263158</v>
      </c>
      <c r="G7" s="38"/>
      <c r="H7" s="39"/>
      <c r="I7" s="40"/>
      <c r="J7" s="39"/>
      <c r="K7" s="41"/>
      <c r="L7" s="42"/>
      <c r="M7" s="43"/>
      <c r="N7" s="44">
        <f t="shared" si="0"/>
        <v>1202590</v>
      </c>
      <c r="O7" s="45">
        <f aca="true" t="shared" si="1" ref="O7:O28">$O$5</f>
        <v>44864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499</v>
      </c>
      <c r="U7" s="44">
        <v>2410</v>
      </c>
      <c r="V7" s="48" t="s">
        <v>55</v>
      </c>
      <c r="W7" s="39">
        <v>76</v>
      </c>
      <c r="X7" s="43">
        <v>8.3</v>
      </c>
      <c r="Y7" s="37">
        <v>2.6</v>
      </c>
      <c r="Z7" s="37">
        <v>76.2</v>
      </c>
      <c r="AA7" s="49">
        <v>4</v>
      </c>
      <c r="AB7" s="50">
        <v>11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63</v>
      </c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68</v>
      </c>
      <c r="C8" s="36" t="s">
        <v>69</v>
      </c>
      <c r="D8" s="36" t="s">
        <v>70</v>
      </c>
      <c r="E8" s="36" t="s">
        <v>71</v>
      </c>
      <c r="F8" s="37">
        <v>29.144736842105264</v>
      </c>
      <c r="G8" s="38"/>
      <c r="H8" s="39"/>
      <c r="I8" s="40"/>
      <c r="J8" s="39"/>
      <c r="K8" s="41"/>
      <c r="L8" s="42"/>
      <c r="M8" s="43"/>
      <c r="N8" s="44">
        <f t="shared" si="0"/>
        <v>1476892</v>
      </c>
      <c r="O8" s="45">
        <f t="shared" si="1"/>
        <v>44864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629</v>
      </c>
      <c r="U8" s="44">
        <v>2348</v>
      </c>
      <c r="V8" s="48" t="s">
        <v>55</v>
      </c>
      <c r="W8" s="39">
        <v>83</v>
      </c>
      <c r="X8" s="43">
        <v>9.8</v>
      </c>
      <c r="Y8" s="37">
        <v>3.7</v>
      </c>
      <c r="Z8" s="37">
        <v>75.6</v>
      </c>
      <c r="AA8" s="49">
        <v>4</v>
      </c>
      <c r="AB8" s="50">
        <v>11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 t="s">
        <v>63</v>
      </c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64</v>
      </c>
      <c r="C9" s="36" t="s">
        <v>72</v>
      </c>
      <c r="D9" s="36" t="s">
        <v>73</v>
      </c>
      <c r="E9" s="36" t="s">
        <v>61</v>
      </c>
      <c r="F9" s="37">
        <v>31.019736842105264</v>
      </c>
      <c r="G9" s="38"/>
      <c r="H9" s="39"/>
      <c r="I9" s="40"/>
      <c r="J9" s="39"/>
      <c r="K9" s="41"/>
      <c r="L9" s="42"/>
      <c r="M9" s="43"/>
      <c r="N9" s="44">
        <f t="shared" si="0"/>
        <v>1207310</v>
      </c>
      <c r="O9" s="45">
        <f t="shared" si="1"/>
        <v>44864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502</v>
      </c>
      <c r="U9" s="44">
        <v>2405</v>
      </c>
      <c r="V9" s="48" t="s">
        <v>55</v>
      </c>
      <c r="W9" s="39">
        <v>67</v>
      </c>
      <c r="X9" s="43">
        <v>7.9</v>
      </c>
      <c r="Y9" s="37">
        <v>3.4</v>
      </c>
      <c r="Z9" s="37">
        <v>74.1</v>
      </c>
      <c r="AA9" s="49" t="s">
        <v>74</v>
      </c>
      <c r="AB9" s="50">
        <v>8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63</v>
      </c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75</v>
      </c>
      <c r="C10" s="36" t="s">
        <v>76</v>
      </c>
      <c r="D10" s="36" t="s">
        <v>77</v>
      </c>
      <c r="E10" s="36" t="s">
        <v>78</v>
      </c>
      <c r="F10" s="37">
        <v>28.35526315789474</v>
      </c>
      <c r="G10" s="38"/>
      <c r="H10" s="39"/>
      <c r="I10" s="40"/>
      <c r="J10" s="39"/>
      <c r="K10" s="41"/>
      <c r="L10" s="42"/>
      <c r="M10" s="43"/>
      <c r="N10" s="44">
        <f t="shared" si="0"/>
        <v>1594268</v>
      </c>
      <c r="O10" s="45">
        <f t="shared" si="1"/>
        <v>44864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598</v>
      </c>
      <c r="U10" s="44">
        <v>2666</v>
      </c>
      <c r="V10" s="48" t="s">
        <v>55</v>
      </c>
      <c r="W10" s="39">
        <v>69</v>
      </c>
      <c r="X10" s="43">
        <v>9.7</v>
      </c>
      <c r="Y10" s="37">
        <v>2.5</v>
      </c>
      <c r="Z10" s="37">
        <v>75.2</v>
      </c>
      <c r="AA10" s="49">
        <v>4</v>
      </c>
      <c r="AB10" s="50">
        <v>11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2</v>
      </c>
      <c r="AJ10" s="48">
        <v>5</v>
      </c>
      <c r="AK10" s="48">
        <v>5</v>
      </c>
      <c r="AL10" s="46" t="s">
        <v>63</v>
      </c>
      <c r="AM10" s="46"/>
      <c r="AN10" s="46"/>
      <c r="AO10" s="53"/>
      <c r="AP10" s="36" t="s">
        <v>79</v>
      </c>
      <c r="AQ10" s="52"/>
      <c r="AR10" s="52"/>
    </row>
    <row r="11" spans="1:44" s="6" customFormat="1" ht="15" customHeight="1">
      <c r="A11" s="35">
        <v>7</v>
      </c>
      <c r="B11" s="36" t="s">
        <v>80</v>
      </c>
      <c r="C11" s="36" t="s">
        <v>81</v>
      </c>
      <c r="D11" s="36" t="s">
        <v>66</v>
      </c>
      <c r="E11" s="36" t="s">
        <v>51</v>
      </c>
      <c r="F11" s="37">
        <v>30.42763157894737</v>
      </c>
      <c r="G11" s="38"/>
      <c r="H11" s="39"/>
      <c r="I11" s="40"/>
      <c r="J11" s="39"/>
      <c r="K11" s="41"/>
      <c r="L11" s="42"/>
      <c r="M11" s="43"/>
      <c r="N11" s="44">
        <f t="shared" si="0"/>
        <v>1208064</v>
      </c>
      <c r="O11" s="45">
        <f t="shared" si="1"/>
        <v>44864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528</v>
      </c>
      <c r="U11" s="44">
        <v>2288</v>
      </c>
      <c r="V11" s="48" t="s">
        <v>62</v>
      </c>
      <c r="W11" s="39">
        <v>63</v>
      </c>
      <c r="X11" s="43">
        <v>8.4</v>
      </c>
      <c r="Y11" s="37">
        <v>3.6</v>
      </c>
      <c r="Z11" s="37">
        <v>73.4</v>
      </c>
      <c r="AA11" s="49">
        <v>2</v>
      </c>
      <c r="AB11" s="50">
        <v>7</v>
      </c>
      <c r="AC11" s="48">
        <v>4</v>
      </c>
      <c r="AD11" s="48">
        <v>5</v>
      </c>
      <c r="AE11" s="48">
        <v>5</v>
      </c>
      <c r="AF11" s="48">
        <v>4</v>
      </c>
      <c r="AG11" s="48">
        <v>5</v>
      </c>
      <c r="AH11" s="48">
        <v>4</v>
      </c>
      <c r="AI11" s="48">
        <v>2</v>
      </c>
      <c r="AJ11" s="48">
        <v>5</v>
      </c>
      <c r="AK11" s="48">
        <v>5</v>
      </c>
      <c r="AL11" s="46" t="s">
        <v>63</v>
      </c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82</v>
      </c>
      <c r="C12" s="36" t="s">
        <v>83</v>
      </c>
      <c r="D12" s="36" t="s">
        <v>84</v>
      </c>
      <c r="E12" s="36" t="s">
        <v>85</v>
      </c>
      <c r="F12" s="37">
        <v>28.61842105263158</v>
      </c>
      <c r="G12" s="38"/>
      <c r="H12" s="39"/>
      <c r="I12" s="40"/>
      <c r="J12" s="39"/>
      <c r="K12" s="41"/>
      <c r="L12" s="42"/>
      <c r="M12" s="43"/>
      <c r="N12" s="44">
        <f t="shared" si="0"/>
        <v>1609080</v>
      </c>
      <c r="O12" s="45">
        <f t="shared" si="1"/>
        <v>44864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583</v>
      </c>
      <c r="U12" s="44">
        <v>2760</v>
      </c>
      <c r="V12" s="48" t="s">
        <v>55</v>
      </c>
      <c r="W12" s="39">
        <v>77</v>
      </c>
      <c r="X12" s="43">
        <v>9.8</v>
      </c>
      <c r="Y12" s="37">
        <v>3</v>
      </c>
      <c r="Z12" s="37">
        <v>76</v>
      </c>
      <c r="AA12" s="49">
        <v>5</v>
      </c>
      <c r="AB12" s="50">
        <v>12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 t="s">
        <v>63</v>
      </c>
      <c r="AM12" s="46"/>
      <c r="AN12" s="46"/>
      <c r="AO12" s="53"/>
      <c r="AP12" s="36" t="s">
        <v>86</v>
      </c>
      <c r="AQ12" s="52"/>
      <c r="AR12" s="52"/>
    </row>
    <row r="13" spans="1:44" s="6" customFormat="1" ht="15" customHeight="1">
      <c r="A13" s="35">
        <v>9</v>
      </c>
      <c r="B13" s="36" t="s">
        <v>82</v>
      </c>
      <c r="C13" s="36" t="s">
        <v>83</v>
      </c>
      <c r="D13" s="36" t="s">
        <v>84</v>
      </c>
      <c r="E13" s="36" t="s">
        <v>87</v>
      </c>
      <c r="F13" s="37">
        <v>33.28947368421053</v>
      </c>
      <c r="G13" s="38"/>
      <c r="H13" s="39"/>
      <c r="I13" s="40"/>
      <c r="J13" s="39"/>
      <c r="K13" s="41"/>
      <c r="L13" s="42"/>
      <c r="M13" s="43"/>
      <c r="N13" s="44">
        <f t="shared" si="0"/>
        <v>1338105</v>
      </c>
      <c r="O13" s="45">
        <f t="shared" si="1"/>
        <v>44864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555</v>
      </c>
      <c r="U13" s="44">
        <v>2411</v>
      </c>
      <c r="V13" s="48" t="s">
        <v>55</v>
      </c>
      <c r="W13" s="39">
        <v>67</v>
      </c>
      <c r="X13" s="43">
        <v>8.6</v>
      </c>
      <c r="Y13" s="37">
        <v>2.6</v>
      </c>
      <c r="Z13" s="37">
        <v>74.6</v>
      </c>
      <c r="AA13" s="49">
        <v>3</v>
      </c>
      <c r="AB13" s="50">
        <v>10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63</v>
      </c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64</v>
      </c>
      <c r="C14" s="36" t="s">
        <v>88</v>
      </c>
      <c r="D14" s="36" t="s">
        <v>50</v>
      </c>
      <c r="E14" s="36" t="s">
        <v>89</v>
      </c>
      <c r="F14" s="37">
        <v>29.539473684210527</v>
      </c>
      <c r="G14" s="38"/>
      <c r="H14" s="39"/>
      <c r="I14" s="40"/>
      <c r="J14" s="39"/>
      <c r="K14" s="41"/>
      <c r="L14" s="42"/>
      <c r="M14" s="43"/>
      <c r="N14" s="44">
        <f t="shared" si="0"/>
        <v>1251536</v>
      </c>
      <c r="O14" s="45">
        <f t="shared" si="1"/>
        <v>44864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572</v>
      </c>
      <c r="U14" s="44">
        <v>2188</v>
      </c>
      <c r="V14" s="48" t="s">
        <v>62</v>
      </c>
      <c r="W14" s="39">
        <v>64</v>
      </c>
      <c r="X14" s="43">
        <v>7.9</v>
      </c>
      <c r="Y14" s="37">
        <v>2.3</v>
      </c>
      <c r="Z14" s="37">
        <v>73.8</v>
      </c>
      <c r="AA14" s="49" t="s">
        <v>90</v>
      </c>
      <c r="AB14" s="50">
        <v>6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 t="s">
        <v>63</v>
      </c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64</v>
      </c>
      <c r="C15" s="36" t="s">
        <v>91</v>
      </c>
      <c r="D15" s="36" t="s">
        <v>50</v>
      </c>
      <c r="E15" s="36" t="s">
        <v>92</v>
      </c>
      <c r="F15" s="37">
        <v>29.86842105263158</v>
      </c>
      <c r="G15" s="38"/>
      <c r="H15" s="39"/>
      <c r="I15" s="40"/>
      <c r="J15" s="39"/>
      <c r="K15" s="41"/>
      <c r="L15" s="42"/>
      <c r="M15" s="43"/>
      <c r="N15" s="44">
        <f t="shared" si="0"/>
        <v>1455000</v>
      </c>
      <c r="O15" s="45">
        <f t="shared" si="1"/>
        <v>44864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582</v>
      </c>
      <c r="U15" s="44">
        <v>2500</v>
      </c>
      <c r="V15" s="48" t="s">
        <v>55</v>
      </c>
      <c r="W15" s="39">
        <v>97</v>
      </c>
      <c r="X15" s="43">
        <v>8</v>
      </c>
      <c r="Y15" s="37">
        <v>2.1</v>
      </c>
      <c r="Z15" s="37">
        <v>78.1</v>
      </c>
      <c r="AA15" s="49">
        <v>4</v>
      </c>
      <c r="AB15" s="50">
        <v>11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63</v>
      </c>
      <c r="AM15" s="46"/>
      <c r="AN15" s="46"/>
      <c r="AO15" s="53"/>
      <c r="AP15" s="36" t="s">
        <v>79</v>
      </c>
      <c r="AQ15" s="52"/>
      <c r="AR15" s="52"/>
    </row>
    <row r="16" spans="1:44" s="6" customFormat="1" ht="15" customHeight="1">
      <c r="A16" s="35">
        <v>12</v>
      </c>
      <c r="B16" s="36" t="s">
        <v>93</v>
      </c>
      <c r="C16" s="36" t="s">
        <v>94</v>
      </c>
      <c r="D16" s="36" t="s">
        <v>95</v>
      </c>
      <c r="E16" s="36" t="s">
        <v>96</v>
      </c>
      <c r="F16" s="37">
        <v>29.80263157894737</v>
      </c>
      <c r="G16" s="39"/>
      <c r="H16" s="39"/>
      <c r="I16" s="40"/>
      <c r="J16" s="39"/>
      <c r="K16" s="41"/>
      <c r="L16" s="42"/>
      <c r="M16" s="43"/>
      <c r="N16" s="44">
        <f t="shared" si="0"/>
        <v>1787798</v>
      </c>
      <c r="O16" s="45">
        <f t="shared" si="1"/>
        <v>44864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569</v>
      </c>
      <c r="U16" s="44">
        <v>3142</v>
      </c>
      <c r="V16" s="48" t="s">
        <v>55</v>
      </c>
      <c r="W16" s="39">
        <v>87</v>
      </c>
      <c r="X16" s="43">
        <v>8.4</v>
      </c>
      <c r="Y16" s="37">
        <v>2.2</v>
      </c>
      <c r="Z16" s="37">
        <v>77.2</v>
      </c>
      <c r="AA16" s="49">
        <v>5</v>
      </c>
      <c r="AB16" s="50">
        <v>12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2</v>
      </c>
      <c r="AJ16" s="48">
        <v>5</v>
      </c>
      <c r="AK16" s="48">
        <v>5</v>
      </c>
      <c r="AL16" s="46" t="s">
        <v>63</v>
      </c>
      <c r="AM16" s="46"/>
      <c r="AN16" s="46"/>
      <c r="AO16" s="53"/>
      <c r="AP16" s="36" t="s">
        <v>86</v>
      </c>
      <c r="AQ16" s="52"/>
      <c r="AR16" s="52"/>
    </row>
    <row r="17" spans="1:44" s="6" customFormat="1" ht="15" customHeight="1">
      <c r="A17" s="35">
        <v>13</v>
      </c>
      <c r="B17" s="36" t="s">
        <v>97</v>
      </c>
      <c r="C17" s="36" t="s">
        <v>98</v>
      </c>
      <c r="D17" s="36" t="s">
        <v>70</v>
      </c>
      <c r="E17" s="36" t="s">
        <v>99</v>
      </c>
      <c r="F17" s="37">
        <v>30.98684210526316</v>
      </c>
      <c r="G17" s="39"/>
      <c r="H17" s="39"/>
      <c r="I17" s="40"/>
      <c r="J17" s="39"/>
      <c r="K17" s="41"/>
      <c r="L17" s="42"/>
      <c r="M17" s="43"/>
      <c r="N17" s="44">
        <f t="shared" si="0"/>
        <v>1259384</v>
      </c>
      <c r="O17" s="45">
        <f t="shared" si="1"/>
        <v>44864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523</v>
      </c>
      <c r="U17" s="44">
        <v>2408</v>
      </c>
      <c r="V17" s="48" t="s">
        <v>55</v>
      </c>
      <c r="W17" s="39">
        <v>72</v>
      </c>
      <c r="X17" s="43">
        <v>7.4</v>
      </c>
      <c r="Y17" s="37">
        <v>2.8</v>
      </c>
      <c r="Z17" s="37">
        <v>74.7</v>
      </c>
      <c r="AA17" s="49">
        <v>3</v>
      </c>
      <c r="AB17" s="50">
        <v>10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63</v>
      </c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100</v>
      </c>
      <c r="C18" s="36" t="s">
        <v>101</v>
      </c>
      <c r="D18" s="36" t="s">
        <v>102</v>
      </c>
      <c r="E18" s="36" t="s">
        <v>95</v>
      </c>
      <c r="F18" s="37">
        <v>28.55263157894737</v>
      </c>
      <c r="G18" s="39"/>
      <c r="H18" s="39"/>
      <c r="I18" s="40"/>
      <c r="J18" s="39"/>
      <c r="K18" s="41"/>
      <c r="L18" s="42"/>
      <c r="M18" s="43"/>
      <c r="N18" s="44">
        <f t="shared" si="0"/>
        <v>1925318</v>
      </c>
      <c r="O18" s="45">
        <f t="shared" si="1"/>
        <v>44864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578</v>
      </c>
      <c r="U18" s="44">
        <v>3331</v>
      </c>
      <c r="V18" s="48" t="s">
        <v>55</v>
      </c>
      <c r="W18" s="39">
        <v>80</v>
      </c>
      <c r="X18" s="43">
        <v>10.3</v>
      </c>
      <c r="Y18" s="37">
        <v>1.9</v>
      </c>
      <c r="Z18" s="37">
        <v>77.8</v>
      </c>
      <c r="AA18" s="49">
        <v>5</v>
      </c>
      <c r="AB18" s="50">
        <v>12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63</v>
      </c>
      <c r="AM18" s="46"/>
      <c r="AN18" s="46"/>
      <c r="AO18" s="53"/>
      <c r="AP18" s="36" t="s">
        <v>103</v>
      </c>
      <c r="AQ18" s="52"/>
      <c r="AR18" s="52"/>
    </row>
    <row r="19" spans="1:44" s="6" customFormat="1" ht="15" customHeight="1">
      <c r="A19" s="35">
        <v>15</v>
      </c>
      <c r="B19" s="36" t="s">
        <v>100</v>
      </c>
      <c r="C19" s="36" t="s">
        <v>69</v>
      </c>
      <c r="D19" s="36" t="s">
        <v>92</v>
      </c>
      <c r="E19" s="36" t="s">
        <v>89</v>
      </c>
      <c r="F19" s="37">
        <v>27.960526315789476</v>
      </c>
      <c r="G19" s="39"/>
      <c r="H19" s="39"/>
      <c r="I19" s="40"/>
      <c r="J19" s="39"/>
      <c r="K19" s="41"/>
      <c r="L19" s="42"/>
      <c r="M19" s="43"/>
      <c r="N19" s="44">
        <f t="shared" si="0"/>
        <v>1687510</v>
      </c>
      <c r="O19" s="45">
        <f t="shared" si="1"/>
        <v>44864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667</v>
      </c>
      <c r="U19" s="44">
        <v>2530</v>
      </c>
      <c r="V19" s="48" t="s">
        <v>55</v>
      </c>
      <c r="W19" s="39">
        <v>77</v>
      </c>
      <c r="X19" s="43">
        <v>10.2</v>
      </c>
      <c r="Y19" s="37">
        <v>1.8</v>
      </c>
      <c r="Z19" s="37">
        <v>76.3</v>
      </c>
      <c r="AA19" s="49">
        <v>4</v>
      </c>
      <c r="AB19" s="50">
        <v>11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2</v>
      </c>
      <c r="AJ19" s="48">
        <v>5</v>
      </c>
      <c r="AK19" s="48">
        <v>5</v>
      </c>
      <c r="AL19" s="46" t="s">
        <v>63</v>
      </c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93</v>
      </c>
      <c r="C20" s="36" t="s">
        <v>91</v>
      </c>
      <c r="D20" s="36" t="s">
        <v>99</v>
      </c>
      <c r="E20" s="36" t="s">
        <v>76</v>
      </c>
      <c r="F20" s="37">
        <v>26.48026315789474</v>
      </c>
      <c r="G20" s="39"/>
      <c r="H20" s="39"/>
      <c r="I20" s="40"/>
      <c r="J20" s="39"/>
      <c r="K20" s="41"/>
      <c r="L20" s="42"/>
      <c r="M20" s="43"/>
      <c r="N20" s="44">
        <f t="shared" si="0"/>
        <v>1516159</v>
      </c>
      <c r="O20" s="45">
        <f t="shared" si="1"/>
        <v>44864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563</v>
      </c>
      <c r="U20" s="44">
        <v>2693</v>
      </c>
      <c r="V20" s="48" t="s">
        <v>55</v>
      </c>
      <c r="W20" s="39">
        <v>86</v>
      </c>
      <c r="X20" s="43">
        <v>9.2</v>
      </c>
      <c r="Y20" s="37">
        <v>2.1</v>
      </c>
      <c r="Z20" s="37">
        <v>77.8</v>
      </c>
      <c r="AA20" s="49">
        <v>4</v>
      </c>
      <c r="AB20" s="50">
        <v>11</v>
      </c>
      <c r="AC20" s="48">
        <v>3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 t="s">
        <v>63</v>
      </c>
      <c r="AM20" s="46"/>
      <c r="AN20" s="46"/>
      <c r="AO20" s="53"/>
      <c r="AP20" s="36" t="s">
        <v>79</v>
      </c>
      <c r="AQ20" s="52"/>
      <c r="AR20" s="52"/>
    </row>
    <row r="21" spans="1:44" s="6" customFormat="1" ht="15" customHeight="1">
      <c r="A21" s="35">
        <v>17</v>
      </c>
      <c r="B21" s="36" t="s">
        <v>93</v>
      </c>
      <c r="C21" s="36" t="s">
        <v>81</v>
      </c>
      <c r="D21" s="36" t="s">
        <v>70</v>
      </c>
      <c r="E21" s="36" t="s">
        <v>76</v>
      </c>
      <c r="F21" s="37">
        <v>26.38157894736842</v>
      </c>
      <c r="G21" s="39"/>
      <c r="H21" s="39"/>
      <c r="I21" s="40"/>
      <c r="J21" s="39"/>
      <c r="K21" s="41"/>
      <c r="L21" s="42"/>
      <c r="M21" s="43"/>
      <c r="N21" s="44">
        <f t="shared" si="0"/>
        <v>1279422</v>
      </c>
      <c r="O21" s="45">
        <f t="shared" si="1"/>
        <v>44864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522</v>
      </c>
      <c r="U21" s="44">
        <v>2451</v>
      </c>
      <c r="V21" s="48" t="s">
        <v>55</v>
      </c>
      <c r="W21" s="39">
        <v>84</v>
      </c>
      <c r="X21" s="43">
        <v>7.9</v>
      </c>
      <c r="Y21" s="37">
        <v>1.7</v>
      </c>
      <c r="Z21" s="37">
        <v>77.5</v>
      </c>
      <c r="AA21" s="49" t="s">
        <v>74</v>
      </c>
      <c r="AB21" s="50">
        <v>8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 t="s">
        <v>63</v>
      </c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104</v>
      </c>
      <c r="C22" s="36" t="s">
        <v>95</v>
      </c>
      <c r="D22" s="36" t="s">
        <v>105</v>
      </c>
      <c r="E22" s="36" t="s">
        <v>60</v>
      </c>
      <c r="F22" s="37">
        <v>29.30921052631579</v>
      </c>
      <c r="G22" s="39"/>
      <c r="H22" s="39"/>
      <c r="I22" s="40"/>
      <c r="J22" s="39"/>
      <c r="K22" s="41"/>
      <c r="L22" s="42"/>
      <c r="M22" s="43"/>
      <c r="N22" s="44">
        <f t="shared" si="0"/>
        <v>1382478</v>
      </c>
      <c r="O22" s="45">
        <f t="shared" si="1"/>
        <v>44864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543</v>
      </c>
      <c r="U22" s="44">
        <v>2546</v>
      </c>
      <c r="V22" s="48" t="s">
        <v>55</v>
      </c>
      <c r="W22" s="39">
        <v>69</v>
      </c>
      <c r="X22" s="43">
        <v>8.5</v>
      </c>
      <c r="Y22" s="37">
        <v>1.6</v>
      </c>
      <c r="Z22" s="37">
        <v>75.8</v>
      </c>
      <c r="AA22" s="49">
        <v>3</v>
      </c>
      <c r="AB22" s="50">
        <v>10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2</v>
      </c>
      <c r="AJ22" s="48">
        <v>5</v>
      </c>
      <c r="AK22" s="48">
        <v>5</v>
      </c>
      <c r="AL22" s="46" t="s">
        <v>63</v>
      </c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106</v>
      </c>
      <c r="C23" s="36" t="s">
        <v>107</v>
      </c>
      <c r="D23" s="36" t="s">
        <v>95</v>
      </c>
      <c r="E23" s="36" t="s">
        <v>108</v>
      </c>
      <c r="F23" s="37">
        <v>30.065789473684212</v>
      </c>
      <c r="G23" s="39"/>
      <c r="H23" s="39"/>
      <c r="I23" s="40"/>
      <c r="J23" s="39"/>
      <c r="K23" s="41"/>
      <c r="L23" s="42"/>
      <c r="M23" s="43"/>
      <c r="N23" s="44">
        <f t="shared" si="0"/>
        <v>1301093</v>
      </c>
      <c r="O23" s="45">
        <f t="shared" si="1"/>
        <v>44864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563</v>
      </c>
      <c r="U23" s="44">
        <v>2311</v>
      </c>
      <c r="V23" s="48" t="s">
        <v>62</v>
      </c>
      <c r="W23" s="39">
        <v>63</v>
      </c>
      <c r="X23" s="43">
        <v>7.7</v>
      </c>
      <c r="Y23" s="37">
        <v>3</v>
      </c>
      <c r="Z23" s="37">
        <v>73</v>
      </c>
      <c r="AA23" s="49" t="s">
        <v>74</v>
      </c>
      <c r="AB23" s="50">
        <v>8</v>
      </c>
      <c r="AC23" s="48">
        <v>5</v>
      </c>
      <c r="AD23" s="48">
        <v>4</v>
      </c>
      <c r="AE23" s="48">
        <v>4</v>
      </c>
      <c r="AF23" s="48">
        <v>4</v>
      </c>
      <c r="AG23" s="48">
        <v>5</v>
      </c>
      <c r="AH23" s="48">
        <v>4</v>
      </c>
      <c r="AI23" s="48">
        <v>3</v>
      </c>
      <c r="AJ23" s="48">
        <v>5</v>
      </c>
      <c r="AK23" s="48">
        <v>5</v>
      </c>
      <c r="AL23" s="46" t="s">
        <v>63</v>
      </c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109</v>
      </c>
      <c r="C24" s="36" t="s">
        <v>94</v>
      </c>
      <c r="D24" s="36" t="s">
        <v>99</v>
      </c>
      <c r="E24" s="36" t="s">
        <v>76</v>
      </c>
      <c r="F24" s="37">
        <v>31.315789473684212</v>
      </c>
      <c r="G24" s="39"/>
      <c r="H24" s="39"/>
      <c r="I24" s="40"/>
      <c r="J24" s="39"/>
      <c r="K24" s="41"/>
      <c r="L24" s="42"/>
      <c r="M24" s="43"/>
      <c r="N24" s="44">
        <f t="shared" si="0"/>
        <v>1461312</v>
      </c>
      <c r="O24" s="45">
        <f t="shared" si="1"/>
        <v>44864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576</v>
      </c>
      <c r="U24" s="44">
        <v>2537</v>
      </c>
      <c r="V24" s="48" t="s">
        <v>55</v>
      </c>
      <c r="W24" s="39">
        <v>68</v>
      </c>
      <c r="X24" s="43">
        <v>8.8</v>
      </c>
      <c r="Y24" s="37">
        <v>1.7</v>
      </c>
      <c r="Z24" s="37">
        <v>75.4</v>
      </c>
      <c r="AA24" s="49">
        <v>4</v>
      </c>
      <c r="AB24" s="50">
        <v>11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 t="s">
        <v>63</v>
      </c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64</v>
      </c>
      <c r="C25" s="36" t="s">
        <v>94</v>
      </c>
      <c r="D25" s="36" t="s">
        <v>70</v>
      </c>
      <c r="E25" s="36" t="s">
        <v>95</v>
      </c>
      <c r="F25" s="37">
        <v>30.460526315789476</v>
      </c>
      <c r="G25" s="39"/>
      <c r="H25" s="39"/>
      <c r="I25" s="40"/>
      <c r="J25" s="39"/>
      <c r="K25" s="41"/>
      <c r="L25" s="42"/>
      <c r="M25" s="43"/>
      <c r="N25" s="44">
        <f t="shared" si="0"/>
        <v>1276416</v>
      </c>
      <c r="O25" s="45">
        <f t="shared" si="1"/>
        <v>44864</v>
      </c>
      <c r="P25" s="36" t="s">
        <v>52</v>
      </c>
      <c r="Q25" s="46" t="s">
        <v>53</v>
      </c>
      <c r="R25" s="46" t="s">
        <v>110</v>
      </c>
      <c r="S25" s="35">
        <v>21</v>
      </c>
      <c r="T25" s="39">
        <v>512</v>
      </c>
      <c r="U25" s="44">
        <v>2493</v>
      </c>
      <c r="V25" s="48" t="s">
        <v>55</v>
      </c>
      <c r="W25" s="39">
        <v>69</v>
      </c>
      <c r="X25" s="43">
        <v>7.9</v>
      </c>
      <c r="Y25" s="37">
        <v>2.8</v>
      </c>
      <c r="Z25" s="37">
        <v>74.7</v>
      </c>
      <c r="AA25" s="49" t="s">
        <v>111</v>
      </c>
      <c r="AB25" s="50">
        <v>9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63</v>
      </c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64</v>
      </c>
      <c r="C26" s="36" t="s">
        <v>50</v>
      </c>
      <c r="D26" s="36" t="s">
        <v>112</v>
      </c>
      <c r="E26" s="36" t="s">
        <v>87</v>
      </c>
      <c r="F26" s="37">
        <v>33.98026315789474</v>
      </c>
      <c r="G26" s="39"/>
      <c r="H26" s="39"/>
      <c r="I26" s="40"/>
      <c r="J26" s="39"/>
      <c r="K26" s="41"/>
      <c r="L26" s="42"/>
      <c r="M26" s="43"/>
      <c r="N26" s="44">
        <f t="shared" si="0"/>
        <v>1068210</v>
      </c>
      <c r="O26" s="45">
        <f t="shared" si="1"/>
        <v>44864</v>
      </c>
      <c r="P26" s="36" t="s">
        <v>52</v>
      </c>
      <c r="Q26" s="46" t="s">
        <v>53</v>
      </c>
      <c r="R26" s="46" t="s">
        <v>110</v>
      </c>
      <c r="S26" s="35">
        <v>22</v>
      </c>
      <c r="T26" s="39">
        <v>429</v>
      </c>
      <c r="U26" s="44">
        <v>2490</v>
      </c>
      <c r="V26" s="48" t="s">
        <v>62</v>
      </c>
      <c r="W26" s="39">
        <v>64</v>
      </c>
      <c r="X26" s="43">
        <v>7.1</v>
      </c>
      <c r="Y26" s="37">
        <v>4.2</v>
      </c>
      <c r="Z26" s="37">
        <v>73.3</v>
      </c>
      <c r="AA26" s="49" t="s">
        <v>90</v>
      </c>
      <c r="AB26" s="50">
        <v>6</v>
      </c>
      <c r="AC26" s="48">
        <v>4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6" t="s">
        <v>63</v>
      </c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97</v>
      </c>
      <c r="C27" s="36" t="s">
        <v>113</v>
      </c>
      <c r="D27" s="36" t="s">
        <v>95</v>
      </c>
      <c r="E27" s="36" t="s">
        <v>99</v>
      </c>
      <c r="F27" s="37">
        <v>30</v>
      </c>
      <c r="G27" s="39"/>
      <c r="H27" s="39"/>
      <c r="I27" s="40"/>
      <c r="J27" s="39"/>
      <c r="K27" s="41"/>
      <c r="L27" s="42"/>
      <c r="M27" s="43"/>
      <c r="N27" s="44">
        <f t="shared" si="0"/>
        <v>1052555</v>
      </c>
      <c r="O27" s="45">
        <f t="shared" si="1"/>
        <v>44864</v>
      </c>
      <c r="P27" s="36" t="s">
        <v>52</v>
      </c>
      <c r="Q27" s="46" t="s">
        <v>53</v>
      </c>
      <c r="R27" s="46" t="s">
        <v>110</v>
      </c>
      <c r="S27" s="35">
        <v>23</v>
      </c>
      <c r="T27" s="39">
        <v>427</v>
      </c>
      <c r="U27" s="44">
        <v>2465</v>
      </c>
      <c r="V27" s="48" t="s">
        <v>62</v>
      </c>
      <c r="W27" s="39">
        <v>56</v>
      </c>
      <c r="X27" s="43">
        <v>7.5</v>
      </c>
      <c r="Y27" s="37">
        <v>2.5</v>
      </c>
      <c r="Z27" s="37">
        <v>74.2</v>
      </c>
      <c r="AA27" s="49">
        <v>2</v>
      </c>
      <c r="AB27" s="50">
        <v>7</v>
      </c>
      <c r="AC27" s="48">
        <v>4</v>
      </c>
      <c r="AD27" s="48">
        <v>4</v>
      </c>
      <c r="AE27" s="48">
        <v>4</v>
      </c>
      <c r="AF27" s="48">
        <v>4</v>
      </c>
      <c r="AG27" s="48">
        <v>5</v>
      </c>
      <c r="AH27" s="48">
        <v>4</v>
      </c>
      <c r="AI27" s="48">
        <v>3</v>
      </c>
      <c r="AJ27" s="48">
        <v>5</v>
      </c>
      <c r="AK27" s="48">
        <v>5</v>
      </c>
      <c r="AL27" s="46" t="s">
        <v>63</v>
      </c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93</v>
      </c>
      <c r="C28" s="36" t="s">
        <v>114</v>
      </c>
      <c r="D28" s="36" t="s">
        <v>95</v>
      </c>
      <c r="E28" s="36" t="s">
        <v>115</v>
      </c>
      <c r="F28" s="37">
        <v>29.967105263157897</v>
      </c>
      <c r="G28" s="39"/>
      <c r="H28" s="39"/>
      <c r="I28" s="40"/>
      <c r="J28" s="39"/>
      <c r="K28" s="41"/>
      <c r="L28" s="42"/>
      <c r="M28" s="43"/>
      <c r="N28" s="44">
        <f t="shared" si="0"/>
        <v>1190485</v>
      </c>
      <c r="O28" s="45">
        <f t="shared" si="1"/>
        <v>44864</v>
      </c>
      <c r="P28" s="36" t="s">
        <v>52</v>
      </c>
      <c r="Q28" s="46" t="s">
        <v>53</v>
      </c>
      <c r="R28" s="46" t="s">
        <v>110</v>
      </c>
      <c r="S28" s="35">
        <v>24</v>
      </c>
      <c r="T28" s="39">
        <v>457</v>
      </c>
      <c r="U28" s="44">
        <v>2605</v>
      </c>
      <c r="V28" s="48" t="s">
        <v>55</v>
      </c>
      <c r="W28" s="39">
        <v>66</v>
      </c>
      <c r="X28" s="43">
        <v>7.4</v>
      </c>
      <c r="Y28" s="37">
        <v>3.3</v>
      </c>
      <c r="Z28" s="37">
        <v>74.3</v>
      </c>
      <c r="AA28" s="49" t="s">
        <v>74</v>
      </c>
      <c r="AB28" s="50">
        <v>8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 t="s">
        <v>63</v>
      </c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116</v>
      </c>
      <c r="B29" s="54" t="s">
        <v>117</v>
      </c>
      <c r="C29" s="54" t="s">
        <v>117</v>
      </c>
      <c r="D29" s="54" t="s">
        <v>117</v>
      </c>
      <c r="E29" s="54" t="s">
        <v>117</v>
      </c>
      <c r="F29" s="55">
        <f>AVERAGE(F5:F28)</f>
        <v>29.941063596491222</v>
      </c>
      <c r="G29" s="54" t="s">
        <v>117</v>
      </c>
      <c r="H29" s="54" t="s">
        <v>117</v>
      </c>
      <c r="I29" s="54" t="s">
        <v>117</v>
      </c>
      <c r="J29" s="54" t="s">
        <v>117</v>
      </c>
      <c r="K29" s="54" t="s">
        <v>117</v>
      </c>
      <c r="L29" s="54" t="s">
        <v>117</v>
      </c>
      <c r="M29" s="54" t="s">
        <v>117</v>
      </c>
      <c r="N29" s="56">
        <f>AVERAGE(N5:N28)</f>
        <v>1383717.5</v>
      </c>
      <c r="O29" s="57" t="s">
        <v>118</v>
      </c>
      <c r="P29" s="57" t="s">
        <v>118</v>
      </c>
      <c r="Q29" s="57" t="s">
        <v>118</v>
      </c>
      <c r="R29" s="57" t="s">
        <v>118</v>
      </c>
      <c r="S29" s="57" t="s">
        <v>118</v>
      </c>
      <c r="T29" s="55">
        <f>AVERAGE(T5:T28)</f>
        <v>549.4583333333334</v>
      </c>
      <c r="U29" s="56">
        <f>AVERAGE(U5:U28)</f>
        <v>2516.875</v>
      </c>
      <c r="V29" s="57" t="s">
        <v>118</v>
      </c>
      <c r="W29" s="58">
        <f>AVERAGE(W5:W28)</f>
        <v>72.79166666666667</v>
      </c>
      <c r="X29" s="58">
        <f>AVERAGE(X5:X28)</f>
        <v>8.575000000000001</v>
      </c>
      <c r="Y29" s="58">
        <f>AVERAGE(Y5:Y28)</f>
        <v>2.5541666666666667</v>
      </c>
      <c r="Z29" s="58">
        <f>AVERAGE(Z5:Z28)</f>
        <v>75.43333333333334</v>
      </c>
      <c r="AA29" s="57" t="s">
        <v>118</v>
      </c>
      <c r="AB29" s="59">
        <f aca="true" t="shared" si="2" ref="AB29:AK29">AVERAGE(AB5:AB28)</f>
        <v>9.5</v>
      </c>
      <c r="AC29" s="60">
        <f t="shared" si="2"/>
        <v>3.9166666666666665</v>
      </c>
      <c r="AD29" s="60">
        <f t="shared" si="2"/>
        <v>4.791666666666667</v>
      </c>
      <c r="AE29" s="60">
        <f t="shared" si="2"/>
        <v>4.791666666666667</v>
      </c>
      <c r="AF29" s="60">
        <f t="shared" si="2"/>
        <v>4.75</v>
      </c>
      <c r="AG29" s="60">
        <f t="shared" si="2"/>
        <v>4.916666666666667</v>
      </c>
      <c r="AH29" s="60">
        <f t="shared" si="2"/>
        <v>4.75</v>
      </c>
      <c r="AI29" s="60">
        <f t="shared" si="2"/>
        <v>2.7916666666666665</v>
      </c>
      <c r="AJ29" s="60">
        <f t="shared" si="2"/>
        <v>5</v>
      </c>
      <c r="AK29" s="60">
        <f t="shared" si="2"/>
        <v>5</v>
      </c>
      <c r="AL29" s="57" t="s">
        <v>118</v>
      </c>
      <c r="AM29" s="57" t="s">
        <v>118</v>
      </c>
      <c r="AN29" s="57" t="s">
        <v>118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2022-11-15T00:55:33Z</dcterms:created>
  <dcterms:modified xsi:type="dcterms:W3CDTF">2022-11-15T00:56:10Z</dcterms:modified>
  <cp:category/>
  <cp:version/>
  <cp:contentType/>
  <cp:contentStatus/>
</cp:coreProperties>
</file>