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<sst xmlns="http://schemas.openxmlformats.org/spreadsheetml/2006/main" count="392" uniqueCount="110">
  <si>
    <t>東京食肉市場</t>
  </si>
  <si>
    <t>＜栃木＞　11月09日　【那須ブラーゼン杯】　第143回JAなすの和牛枝肉研究会　≪とちぎ和牛≫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</si>
  <si>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</si>
  <si>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</si>
  <si>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</si>
  <si>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</si>
  <si>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</si>
  <si>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</si>
  <si>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</si>
  <si>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</si>
  <si>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</si>
  <si>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</si>
  <si>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</si>
  <si>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</si>
  <si>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</si>
  <si>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</si>
  <si>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</si>
  <si>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</si>
  <si>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</si>
  <si>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</si>
  <si>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</si>
  <si>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</si>
  <si>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</si>
  <si>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</si>
  <si>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</si>
  <si>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</si>
  <si>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</si>
  <si>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</si>
  <si>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</si>
  <si>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</si>
  <si>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</si>
  <si>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</si>
  <si>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</si>
  <si>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</si>
  <si>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</si>
  <si>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</si>
  <si>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</si>
  <si>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</si>
  <si>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</si>
  <si>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</si>
  <si>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</si>
  <si>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</si>
  <si>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</si>
  <si>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</si>
  <si>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</si>
  <si>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</si>
  <si>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</si>
  <si>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</si>
  <si>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</si>
  <si>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美国桜</t>
  </si>
  <si>
    <t>勝忠平</t>
  </si>
  <si>
    <t>安福久</t>
  </si>
  <si>
    <t>栃木・なすの</t>
  </si>
  <si>
    <t>和</t>
  </si>
  <si>
    <t>ﾇｷ</t>
  </si>
  <si>
    <t>A5</t>
  </si>
  <si>
    <t/>
  </si>
  <si>
    <t>優秀賞</t>
  </si>
  <si>
    <t>自家産</t>
  </si>
  <si>
    <t>実有貴</t>
  </si>
  <si>
    <t>安糸福</t>
  </si>
  <si>
    <t>平茂勝</t>
  </si>
  <si>
    <t>A3</t>
  </si>
  <si>
    <t>栃木県</t>
  </si>
  <si>
    <t>美津照重</t>
  </si>
  <si>
    <t>百合茂</t>
  </si>
  <si>
    <t>A4</t>
  </si>
  <si>
    <t>2-</t>
  </si>
  <si>
    <t>愛之国</t>
  </si>
  <si>
    <t>北国7の8</t>
  </si>
  <si>
    <t>2+</t>
  </si>
  <si>
    <t>幸紀雄</t>
  </si>
  <si>
    <t>幸紀雄</t>
  </si>
  <si>
    <t>華春福</t>
  </si>
  <si>
    <t>真白1</t>
  </si>
  <si>
    <t>安茂晴</t>
  </si>
  <si>
    <t>福之姫</t>
  </si>
  <si>
    <t>美国桜</t>
  </si>
  <si>
    <t>諒太郎</t>
  </si>
  <si>
    <t>美津照重</t>
  </si>
  <si>
    <t>菊福秀</t>
  </si>
  <si>
    <t>若百合</t>
  </si>
  <si>
    <t>第1花国</t>
  </si>
  <si>
    <t>3-</t>
  </si>
  <si>
    <t>忠富士</t>
  </si>
  <si>
    <t>ｵ</t>
  </si>
  <si>
    <t>ﾊﾞﾗ</t>
  </si>
  <si>
    <t>福増</t>
  </si>
  <si>
    <t>優良賞</t>
  </si>
  <si>
    <t>百合白清2</t>
  </si>
  <si>
    <t>岩手県</t>
  </si>
  <si>
    <t>金幸</t>
  </si>
  <si>
    <t>最優秀賞</t>
  </si>
  <si>
    <t>平茂晴</t>
  </si>
  <si>
    <t>茂晴花</t>
  </si>
  <si>
    <t>ｲ</t>
  </si>
  <si>
    <t>ﾛｰｽ</t>
  </si>
  <si>
    <t>山形県</t>
  </si>
  <si>
    <t>1+</t>
  </si>
  <si>
    <t>ｳ</t>
  </si>
  <si>
    <t>ｿｳﾎﾞｳ</t>
  </si>
  <si>
    <t>美津福</t>
  </si>
  <si>
    <t>芳之国</t>
  </si>
  <si>
    <t>山形県</t>
  </si>
  <si>
    <t>隆之国</t>
  </si>
  <si>
    <t>幸忠栄</t>
  </si>
  <si>
    <t>福桜（宮崎）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</si>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</sst>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04_&#25522;&#36617;2211&#30906;&#35469;&#28168;\1&#65294;&#20316;&#26989;&#12501;&#12449;&#12452;&#12523;\2211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29.572368421052634</v>
      </c>
      <c r="G5" s="38"/>
      <c r="H5" s="39"/>
      <c r="I5" s="40"/>
      <c r="J5" s="39"/>
      <c r="K5" s="41"/>
      <c r="L5" s="42"/>
      <c r="M5" s="43"/>
      <c r="N5" s="44">
        <f>T5*U5</f>
        <v>1506938</v>
      </c>
      <c r="O5" s="45">
        <v>44872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538</v>
      </c>
      <c r="U5" s="44">
        <v>2801</v>
      </c>
      <c r="V5" s="48" t="s">
        <v>55</v>
      </c>
      <c r="W5" s="39">
        <v>88</v>
      </c>
      <c r="X5" s="43">
        <v>8.6</v>
      </c>
      <c r="Y5" s="37">
        <v>1.6</v>
      </c>
      <c r="Z5" s="37">
        <v>78.4</v>
      </c>
      <c r="AA5" s="49">
        <v>5</v>
      </c>
      <c r="AB5" s="50">
        <v>12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2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32.86184210526316</v>
      </c>
      <c r="G6" s="38"/>
      <c r="H6" s="39"/>
      <c r="I6" s="40"/>
      <c r="J6" s="39"/>
      <c r="K6" s="41"/>
      <c r="L6" s="42"/>
      <c r="M6" s="43"/>
      <c r="N6" s="44">
        <f aca="true" t="shared" si="0" ref="N6:N34">T6*U6</f>
        <v>1261440</v>
      </c>
      <c r="O6" s="45">
        <f>$O$5</f>
        <v>44872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584</v>
      </c>
      <c r="U6" s="44">
        <v>2160</v>
      </c>
      <c r="V6" s="48" t="s">
        <v>62</v>
      </c>
      <c r="W6" s="39">
        <v>58</v>
      </c>
      <c r="X6" s="43">
        <v>7.6</v>
      </c>
      <c r="Y6" s="37">
        <v>1.5</v>
      </c>
      <c r="Z6" s="37">
        <v>73.4</v>
      </c>
      <c r="AA6" s="49">
        <v>1</v>
      </c>
      <c r="AB6" s="50">
        <v>4</v>
      </c>
      <c r="AC6" s="48">
        <v>4</v>
      </c>
      <c r="AD6" s="48">
        <v>3</v>
      </c>
      <c r="AE6" s="48">
        <v>3</v>
      </c>
      <c r="AF6" s="48">
        <v>3</v>
      </c>
      <c r="AG6" s="48">
        <v>3</v>
      </c>
      <c r="AH6" s="48">
        <v>3</v>
      </c>
      <c r="AI6" s="48">
        <v>2</v>
      </c>
      <c r="AJ6" s="48">
        <v>4</v>
      </c>
      <c r="AK6" s="48">
        <v>4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63</v>
      </c>
      <c r="C7" s="36" t="s">
        <v>64</v>
      </c>
      <c r="D7" s="36" t="s">
        <v>65</v>
      </c>
      <c r="E7" s="36" t="s">
        <v>51</v>
      </c>
      <c r="F7" s="37">
        <v>30.55921052631579</v>
      </c>
      <c r="G7" s="38"/>
      <c r="H7" s="39"/>
      <c r="I7" s="40"/>
      <c r="J7" s="39"/>
      <c r="K7" s="41"/>
      <c r="L7" s="42"/>
      <c r="M7" s="43"/>
      <c r="N7" s="44">
        <f t="shared" si="0"/>
        <v>1270658</v>
      </c>
      <c r="O7" s="45">
        <f aca="true" t="shared" si="1" ref="O7:O34">$O$5</f>
        <v>44872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529</v>
      </c>
      <c r="U7" s="44">
        <v>2402</v>
      </c>
      <c r="V7" s="48" t="s">
        <v>66</v>
      </c>
      <c r="W7" s="39">
        <v>59</v>
      </c>
      <c r="X7" s="43">
        <v>8.3</v>
      </c>
      <c r="Y7" s="37">
        <v>3</v>
      </c>
      <c r="Z7" s="37">
        <v>73.3</v>
      </c>
      <c r="AA7" s="49" t="s">
        <v>67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58</v>
      </c>
      <c r="C8" s="36" t="s">
        <v>68</v>
      </c>
      <c r="D8" s="36" t="s">
        <v>61</v>
      </c>
      <c r="E8" s="36" t="s">
        <v>69</v>
      </c>
      <c r="F8" s="37">
        <v>32.13815789473684</v>
      </c>
      <c r="G8" s="38"/>
      <c r="H8" s="39"/>
      <c r="I8" s="40"/>
      <c r="J8" s="39"/>
      <c r="K8" s="41"/>
      <c r="L8" s="42"/>
      <c r="M8" s="43"/>
      <c r="N8" s="44">
        <f t="shared" si="0"/>
        <v>1350100</v>
      </c>
      <c r="O8" s="45">
        <f t="shared" si="1"/>
        <v>44872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587</v>
      </c>
      <c r="U8" s="44">
        <v>2300</v>
      </c>
      <c r="V8" s="48" t="s">
        <v>66</v>
      </c>
      <c r="W8" s="39">
        <v>62</v>
      </c>
      <c r="X8" s="43">
        <v>8.4</v>
      </c>
      <c r="Y8" s="37">
        <v>3.4</v>
      </c>
      <c r="Z8" s="37">
        <v>72.8</v>
      </c>
      <c r="AA8" s="49">
        <v>2</v>
      </c>
      <c r="AB8" s="50">
        <v>7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63</v>
      </c>
      <c r="C9" s="36" t="s">
        <v>49</v>
      </c>
      <c r="D9" s="36" t="s">
        <v>65</v>
      </c>
      <c r="E9" s="36" t="s">
        <v>51</v>
      </c>
      <c r="F9" s="37">
        <v>30.526315789473685</v>
      </c>
      <c r="G9" s="38"/>
      <c r="H9" s="39"/>
      <c r="I9" s="40"/>
      <c r="J9" s="39"/>
      <c r="K9" s="41"/>
      <c r="L9" s="42"/>
      <c r="M9" s="43"/>
      <c r="N9" s="44">
        <f t="shared" si="0"/>
        <v>1225112</v>
      </c>
      <c r="O9" s="45">
        <f t="shared" si="1"/>
        <v>44872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524</v>
      </c>
      <c r="U9" s="44">
        <v>2338</v>
      </c>
      <c r="V9" s="48" t="s">
        <v>55</v>
      </c>
      <c r="W9" s="39">
        <v>69</v>
      </c>
      <c r="X9" s="43">
        <v>8.6</v>
      </c>
      <c r="Y9" s="37">
        <v>2.3</v>
      </c>
      <c r="Z9" s="37">
        <v>75.5</v>
      </c>
      <c r="AA9" s="49" t="s">
        <v>70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63</v>
      </c>
      <c r="C10" s="36" t="s">
        <v>71</v>
      </c>
      <c r="D10" s="36" t="s">
        <v>51</v>
      </c>
      <c r="E10" s="36" t="s">
        <v>50</v>
      </c>
      <c r="F10" s="37">
        <v>30.394736842105264</v>
      </c>
      <c r="G10" s="38"/>
      <c r="H10" s="39"/>
      <c r="I10" s="40"/>
      <c r="J10" s="39"/>
      <c r="K10" s="41"/>
      <c r="L10" s="42"/>
      <c r="M10" s="43"/>
      <c r="N10" s="44">
        <f t="shared" si="0"/>
        <v>1449014</v>
      </c>
      <c r="O10" s="45">
        <f t="shared" si="1"/>
        <v>44872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581</v>
      </c>
      <c r="U10" s="44">
        <v>2494</v>
      </c>
      <c r="V10" s="48" t="s">
        <v>55</v>
      </c>
      <c r="W10" s="39">
        <v>81</v>
      </c>
      <c r="X10" s="43">
        <v>9</v>
      </c>
      <c r="Y10" s="37">
        <v>2.4</v>
      </c>
      <c r="Z10" s="37">
        <v>76.5</v>
      </c>
      <c r="AA10" s="49">
        <v>3</v>
      </c>
      <c r="AB10" s="50">
        <v>10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63</v>
      </c>
      <c r="C11" s="36" t="s">
        <v>72</v>
      </c>
      <c r="D11" s="36" t="s">
        <v>51</v>
      </c>
      <c r="E11" s="36" t="s">
        <v>73</v>
      </c>
      <c r="F11" s="37">
        <v>32.03947368421053</v>
      </c>
      <c r="G11" s="38"/>
      <c r="H11" s="39"/>
      <c r="I11" s="40"/>
      <c r="J11" s="39"/>
      <c r="K11" s="41"/>
      <c r="L11" s="42"/>
      <c r="M11" s="43"/>
      <c r="N11" s="44">
        <f t="shared" si="0"/>
        <v>1452748</v>
      </c>
      <c r="O11" s="45">
        <f t="shared" si="1"/>
        <v>44872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548</v>
      </c>
      <c r="U11" s="44">
        <v>2651</v>
      </c>
      <c r="V11" s="48" t="s">
        <v>55</v>
      </c>
      <c r="W11" s="39">
        <v>92</v>
      </c>
      <c r="X11" s="43">
        <v>9.3</v>
      </c>
      <c r="Y11" s="37">
        <v>3.6</v>
      </c>
      <c r="Z11" s="37">
        <v>77.6</v>
      </c>
      <c r="AA11" s="49">
        <v>3</v>
      </c>
      <c r="AB11" s="50">
        <v>10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63</v>
      </c>
      <c r="C12" s="36" t="s">
        <v>74</v>
      </c>
      <c r="D12" s="36" t="s">
        <v>75</v>
      </c>
      <c r="E12" s="36" t="s">
        <v>51</v>
      </c>
      <c r="F12" s="37">
        <v>28.125</v>
      </c>
      <c r="G12" s="38"/>
      <c r="H12" s="39"/>
      <c r="I12" s="40"/>
      <c r="J12" s="39"/>
      <c r="K12" s="41"/>
      <c r="L12" s="42"/>
      <c r="M12" s="43"/>
      <c r="N12" s="44">
        <f t="shared" si="0"/>
        <v>1130440</v>
      </c>
      <c r="O12" s="45">
        <f t="shared" si="1"/>
        <v>44872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479</v>
      </c>
      <c r="U12" s="44">
        <v>2360</v>
      </c>
      <c r="V12" s="48" t="s">
        <v>66</v>
      </c>
      <c r="W12" s="39">
        <v>57</v>
      </c>
      <c r="X12" s="43">
        <v>8.2</v>
      </c>
      <c r="Y12" s="37">
        <v>2.7</v>
      </c>
      <c r="Z12" s="37">
        <v>73.9</v>
      </c>
      <c r="AA12" s="49" t="s">
        <v>67</v>
      </c>
      <c r="AB12" s="50">
        <v>6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63</v>
      </c>
      <c r="C13" s="36" t="s">
        <v>71</v>
      </c>
      <c r="D13" s="36" t="s">
        <v>51</v>
      </c>
      <c r="E13" s="36" t="s">
        <v>73</v>
      </c>
      <c r="F13" s="37">
        <v>32.89473684210527</v>
      </c>
      <c r="G13" s="38"/>
      <c r="H13" s="39"/>
      <c r="I13" s="40"/>
      <c r="J13" s="39"/>
      <c r="K13" s="41"/>
      <c r="L13" s="42"/>
      <c r="M13" s="43"/>
      <c r="N13" s="44">
        <f t="shared" si="0"/>
        <v>1335160</v>
      </c>
      <c r="O13" s="45">
        <f t="shared" si="1"/>
        <v>44872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580</v>
      </c>
      <c r="U13" s="44">
        <v>2302</v>
      </c>
      <c r="V13" s="48" t="s">
        <v>66</v>
      </c>
      <c r="W13" s="39">
        <v>79</v>
      </c>
      <c r="X13" s="43">
        <v>8.8</v>
      </c>
      <c r="Y13" s="37">
        <v>3.6</v>
      </c>
      <c r="Z13" s="37">
        <v>75.1</v>
      </c>
      <c r="AA13" s="49">
        <v>2</v>
      </c>
      <c r="AB13" s="50">
        <v>7</v>
      </c>
      <c r="AC13" s="48">
        <v>4</v>
      </c>
      <c r="AD13" s="48">
        <v>4</v>
      </c>
      <c r="AE13" s="48">
        <v>4</v>
      </c>
      <c r="AF13" s="48">
        <v>4</v>
      </c>
      <c r="AG13" s="48">
        <v>5</v>
      </c>
      <c r="AH13" s="48">
        <v>4</v>
      </c>
      <c r="AI13" s="48">
        <v>2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58</v>
      </c>
      <c r="C14" s="36" t="s">
        <v>76</v>
      </c>
      <c r="D14" s="36" t="s">
        <v>65</v>
      </c>
      <c r="E14" s="36" t="s">
        <v>51</v>
      </c>
      <c r="F14" s="37">
        <v>29.703947368421055</v>
      </c>
      <c r="G14" s="38"/>
      <c r="H14" s="39"/>
      <c r="I14" s="40"/>
      <c r="J14" s="39"/>
      <c r="K14" s="41"/>
      <c r="L14" s="42"/>
      <c r="M14" s="43"/>
      <c r="N14" s="44">
        <f t="shared" si="0"/>
        <v>1423841</v>
      </c>
      <c r="O14" s="45">
        <f t="shared" si="1"/>
        <v>44872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547</v>
      </c>
      <c r="U14" s="44">
        <v>2603</v>
      </c>
      <c r="V14" s="48" t="s">
        <v>55</v>
      </c>
      <c r="W14" s="39">
        <v>76</v>
      </c>
      <c r="X14" s="43">
        <v>9.4</v>
      </c>
      <c r="Y14" s="37">
        <v>2.9</v>
      </c>
      <c r="Z14" s="37">
        <v>76.2</v>
      </c>
      <c r="AA14" s="49">
        <v>3</v>
      </c>
      <c r="AB14" s="50">
        <v>10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63</v>
      </c>
      <c r="C15" s="36" t="s">
        <v>77</v>
      </c>
      <c r="D15" s="36" t="s">
        <v>51</v>
      </c>
      <c r="E15" s="36" t="s">
        <v>61</v>
      </c>
      <c r="F15" s="37">
        <v>30.065789473684212</v>
      </c>
      <c r="G15" s="38"/>
      <c r="H15" s="39"/>
      <c r="I15" s="40"/>
      <c r="J15" s="39"/>
      <c r="K15" s="41"/>
      <c r="L15" s="42"/>
      <c r="M15" s="43"/>
      <c r="N15" s="44">
        <f t="shared" si="0"/>
        <v>1301092</v>
      </c>
      <c r="O15" s="45">
        <f t="shared" si="1"/>
        <v>44872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524</v>
      </c>
      <c r="U15" s="44">
        <v>2483</v>
      </c>
      <c r="V15" s="48" t="s">
        <v>55</v>
      </c>
      <c r="W15" s="39">
        <v>67</v>
      </c>
      <c r="X15" s="43">
        <v>8.3</v>
      </c>
      <c r="Y15" s="37">
        <v>2.2</v>
      </c>
      <c r="Z15" s="37">
        <v>75.1</v>
      </c>
      <c r="AA15" s="49" t="s">
        <v>70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2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63</v>
      </c>
      <c r="C16" s="36" t="s">
        <v>78</v>
      </c>
      <c r="D16" s="36" t="s">
        <v>79</v>
      </c>
      <c r="E16" s="36" t="s">
        <v>80</v>
      </c>
      <c r="F16" s="37">
        <v>30.263157894736842</v>
      </c>
      <c r="G16" s="39"/>
      <c r="H16" s="39"/>
      <c r="I16" s="40"/>
      <c r="J16" s="39"/>
      <c r="K16" s="41"/>
      <c r="L16" s="42"/>
      <c r="M16" s="43"/>
      <c r="N16" s="44">
        <f t="shared" si="0"/>
        <v>1298304</v>
      </c>
      <c r="O16" s="45">
        <f t="shared" si="1"/>
        <v>44872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552</v>
      </c>
      <c r="U16" s="44">
        <v>2352</v>
      </c>
      <c r="V16" s="48" t="s">
        <v>66</v>
      </c>
      <c r="W16" s="39">
        <v>58</v>
      </c>
      <c r="X16" s="43">
        <v>7.5</v>
      </c>
      <c r="Y16" s="37">
        <v>3.3</v>
      </c>
      <c r="Z16" s="37">
        <v>72.1</v>
      </c>
      <c r="AA16" s="49" t="s">
        <v>67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2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58</v>
      </c>
      <c r="C17" s="36" t="s">
        <v>81</v>
      </c>
      <c r="D17" s="36" t="s">
        <v>51</v>
      </c>
      <c r="E17" s="36" t="s">
        <v>82</v>
      </c>
      <c r="F17" s="37">
        <v>31.54605263157895</v>
      </c>
      <c r="G17" s="39"/>
      <c r="H17" s="39"/>
      <c r="I17" s="40"/>
      <c r="J17" s="39"/>
      <c r="K17" s="41"/>
      <c r="L17" s="42"/>
      <c r="M17" s="43"/>
      <c r="N17" s="44">
        <f t="shared" si="0"/>
        <v>1441370</v>
      </c>
      <c r="O17" s="45">
        <f t="shared" si="1"/>
        <v>44872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590</v>
      </c>
      <c r="U17" s="44">
        <v>2443</v>
      </c>
      <c r="V17" s="48" t="s">
        <v>55</v>
      </c>
      <c r="W17" s="39">
        <v>86</v>
      </c>
      <c r="X17" s="43">
        <v>8.1</v>
      </c>
      <c r="Y17" s="37">
        <v>2.7</v>
      </c>
      <c r="Z17" s="37">
        <v>76.2</v>
      </c>
      <c r="AA17" s="49" t="s">
        <v>83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63</v>
      </c>
      <c r="C18" s="36" t="s">
        <v>78</v>
      </c>
      <c r="D18" s="36" t="s">
        <v>77</v>
      </c>
      <c r="E18" s="36" t="s">
        <v>84</v>
      </c>
      <c r="F18" s="37">
        <v>31.11842105263158</v>
      </c>
      <c r="G18" s="39"/>
      <c r="H18" s="39"/>
      <c r="I18" s="40"/>
      <c r="J18" s="39"/>
      <c r="K18" s="41"/>
      <c r="L18" s="42"/>
      <c r="M18" s="43"/>
      <c r="N18" s="44">
        <f t="shared" si="0"/>
        <v>1223297</v>
      </c>
      <c r="O18" s="45">
        <f t="shared" si="1"/>
        <v>44872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523</v>
      </c>
      <c r="U18" s="44">
        <v>2339</v>
      </c>
      <c r="V18" s="48" t="s">
        <v>66</v>
      </c>
      <c r="W18" s="39">
        <v>63</v>
      </c>
      <c r="X18" s="43">
        <v>8.2</v>
      </c>
      <c r="Y18" s="37">
        <v>1.7</v>
      </c>
      <c r="Z18" s="37">
        <v>75</v>
      </c>
      <c r="AA18" s="49" t="s">
        <v>67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7" t="s">
        <v>85</v>
      </c>
      <c r="AM18" s="46"/>
      <c r="AN18" s="46"/>
      <c r="AO18" s="36" t="s">
        <v>86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63</v>
      </c>
      <c r="C19" s="36" t="s">
        <v>87</v>
      </c>
      <c r="D19" s="36" t="s">
        <v>51</v>
      </c>
      <c r="E19" s="36" t="s">
        <v>50</v>
      </c>
      <c r="F19" s="37">
        <v>29.078947368421055</v>
      </c>
      <c r="G19" s="39"/>
      <c r="H19" s="39"/>
      <c r="I19" s="40"/>
      <c r="J19" s="39"/>
      <c r="K19" s="41"/>
      <c r="L19" s="42"/>
      <c r="M19" s="43"/>
      <c r="N19" s="44">
        <f t="shared" si="0"/>
        <v>1331136</v>
      </c>
      <c r="O19" s="45">
        <f t="shared" si="1"/>
        <v>44872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576</v>
      </c>
      <c r="U19" s="44">
        <v>2311</v>
      </c>
      <c r="V19" s="48" t="s">
        <v>66</v>
      </c>
      <c r="W19" s="39">
        <v>73</v>
      </c>
      <c r="X19" s="43">
        <v>9.8</v>
      </c>
      <c r="Y19" s="37">
        <v>3.2</v>
      </c>
      <c r="Z19" s="37">
        <v>75.4</v>
      </c>
      <c r="AA19" s="49" t="s">
        <v>67</v>
      </c>
      <c r="AB19" s="50">
        <v>6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2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63</v>
      </c>
      <c r="C20" s="36" t="s">
        <v>71</v>
      </c>
      <c r="D20" s="36" t="s">
        <v>79</v>
      </c>
      <c r="E20" s="36" t="s">
        <v>61</v>
      </c>
      <c r="F20" s="37">
        <v>29.703947368421055</v>
      </c>
      <c r="G20" s="39"/>
      <c r="H20" s="39"/>
      <c r="I20" s="40"/>
      <c r="J20" s="39"/>
      <c r="K20" s="41"/>
      <c r="L20" s="42"/>
      <c r="M20" s="43"/>
      <c r="N20" s="44">
        <f t="shared" si="0"/>
        <v>1470891</v>
      </c>
      <c r="O20" s="45">
        <f t="shared" si="1"/>
        <v>44872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573</v>
      </c>
      <c r="U20" s="44">
        <v>2567</v>
      </c>
      <c r="V20" s="48" t="s">
        <v>55</v>
      </c>
      <c r="W20" s="39">
        <v>70</v>
      </c>
      <c r="X20" s="43">
        <v>8.9</v>
      </c>
      <c r="Y20" s="37">
        <v>3.3</v>
      </c>
      <c r="Z20" s="37">
        <v>74.3</v>
      </c>
      <c r="AA20" s="49">
        <v>3</v>
      </c>
      <c r="AB20" s="50">
        <v>10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36" t="s">
        <v>88</v>
      </c>
      <c r="AQ20" s="52"/>
      <c r="AR20" s="52"/>
    </row>
    <row r="21" spans="1:44" s="6" customFormat="1" ht="15" customHeight="1">
      <c r="A21" s="35">
        <v>17</v>
      </c>
      <c r="B21" s="36" t="s">
        <v>63</v>
      </c>
      <c r="C21" s="36" t="s">
        <v>76</v>
      </c>
      <c r="D21" s="36" t="s">
        <v>72</v>
      </c>
      <c r="E21" s="36" t="s">
        <v>51</v>
      </c>
      <c r="F21" s="37">
        <v>30.55921052631579</v>
      </c>
      <c r="G21" s="39"/>
      <c r="H21" s="39"/>
      <c r="I21" s="40"/>
      <c r="J21" s="39"/>
      <c r="K21" s="41"/>
      <c r="L21" s="42"/>
      <c r="M21" s="43"/>
      <c r="N21" s="44">
        <f t="shared" si="0"/>
        <v>1421029</v>
      </c>
      <c r="O21" s="45">
        <f t="shared" si="1"/>
        <v>44872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551</v>
      </c>
      <c r="U21" s="44">
        <v>2579</v>
      </c>
      <c r="V21" s="48" t="s">
        <v>55</v>
      </c>
      <c r="W21" s="39">
        <v>86</v>
      </c>
      <c r="X21" s="43">
        <v>9</v>
      </c>
      <c r="Y21" s="37">
        <v>3.4</v>
      </c>
      <c r="Z21" s="37">
        <v>76.7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36" t="s">
        <v>88</v>
      </c>
      <c r="AQ21" s="52"/>
      <c r="AR21" s="52"/>
    </row>
    <row r="22" spans="1:44" s="6" customFormat="1" ht="15" customHeight="1">
      <c r="A22" s="35">
        <v>18</v>
      </c>
      <c r="B22" s="36" t="s">
        <v>63</v>
      </c>
      <c r="C22" s="36" t="s">
        <v>89</v>
      </c>
      <c r="D22" s="36" t="s">
        <v>51</v>
      </c>
      <c r="E22" s="36" t="s">
        <v>65</v>
      </c>
      <c r="F22" s="37">
        <v>30.328947368421055</v>
      </c>
      <c r="G22" s="39"/>
      <c r="H22" s="39"/>
      <c r="I22" s="40"/>
      <c r="J22" s="39"/>
      <c r="K22" s="41"/>
      <c r="L22" s="42"/>
      <c r="M22" s="43"/>
      <c r="N22" s="44">
        <f t="shared" si="0"/>
        <v>1138698</v>
      </c>
      <c r="O22" s="45">
        <f t="shared" si="1"/>
        <v>44872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486</v>
      </c>
      <c r="U22" s="44">
        <v>2343</v>
      </c>
      <c r="V22" s="48" t="s">
        <v>55</v>
      </c>
      <c r="W22" s="39">
        <v>74</v>
      </c>
      <c r="X22" s="43">
        <v>7.5</v>
      </c>
      <c r="Y22" s="37">
        <v>1.5</v>
      </c>
      <c r="Z22" s="37">
        <v>76.6</v>
      </c>
      <c r="AA22" s="49" t="s">
        <v>83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90</v>
      </c>
      <c r="C23" s="36" t="s">
        <v>79</v>
      </c>
      <c r="D23" s="36" t="s">
        <v>77</v>
      </c>
      <c r="E23" s="36" t="s">
        <v>91</v>
      </c>
      <c r="F23" s="37">
        <v>30.953947368421055</v>
      </c>
      <c r="G23" s="39"/>
      <c r="H23" s="39"/>
      <c r="I23" s="40"/>
      <c r="J23" s="39"/>
      <c r="K23" s="41"/>
      <c r="L23" s="42"/>
      <c r="M23" s="43"/>
      <c r="N23" s="44">
        <f t="shared" si="0"/>
        <v>1732823</v>
      </c>
      <c r="O23" s="45">
        <f t="shared" si="1"/>
        <v>44872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541</v>
      </c>
      <c r="U23" s="44">
        <v>3203</v>
      </c>
      <c r="V23" s="48" t="s">
        <v>55</v>
      </c>
      <c r="W23" s="39">
        <v>86</v>
      </c>
      <c r="X23" s="43">
        <v>9.2</v>
      </c>
      <c r="Y23" s="37">
        <v>2.3</v>
      </c>
      <c r="Z23" s="37">
        <v>77.9</v>
      </c>
      <c r="AA23" s="49">
        <v>5</v>
      </c>
      <c r="AB23" s="50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36" t="s">
        <v>92</v>
      </c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93</v>
      </c>
      <c r="D24" s="36" t="s">
        <v>65</v>
      </c>
      <c r="E24" s="36" t="s">
        <v>51</v>
      </c>
      <c r="F24" s="37">
        <v>30.065789473684212</v>
      </c>
      <c r="G24" s="39"/>
      <c r="H24" s="39"/>
      <c r="I24" s="40"/>
      <c r="J24" s="39"/>
      <c r="K24" s="41"/>
      <c r="L24" s="42"/>
      <c r="M24" s="43"/>
      <c r="N24" s="44">
        <f t="shared" si="0"/>
        <v>1281500</v>
      </c>
      <c r="O24" s="45">
        <f t="shared" si="1"/>
        <v>44872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550</v>
      </c>
      <c r="U24" s="44">
        <v>2330</v>
      </c>
      <c r="V24" s="48" t="s">
        <v>66</v>
      </c>
      <c r="W24" s="39">
        <v>72</v>
      </c>
      <c r="X24" s="43">
        <v>8.1</v>
      </c>
      <c r="Y24" s="37">
        <v>2.7</v>
      </c>
      <c r="Z24" s="37">
        <v>74.8</v>
      </c>
      <c r="AA24" s="49" t="s">
        <v>70</v>
      </c>
      <c r="AB24" s="50">
        <v>8</v>
      </c>
      <c r="AC24" s="48">
        <v>4</v>
      </c>
      <c r="AD24" s="48">
        <v>4</v>
      </c>
      <c r="AE24" s="48">
        <v>4</v>
      </c>
      <c r="AF24" s="48">
        <v>4</v>
      </c>
      <c r="AG24" s="48">
        <v>5</v>
      </c>
      <c r="AH24" s="48">
        <v>4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63</v>
      </c>
      <c r="C25" s="36" t="s">
        <v>94</v>
      </c>
      <c r="D25" s="36" t="s">
        <v>80</v>
      </c>
      <c r="E25" s="36" t="s">
        <v>65</v>
      </c>
      <c r="F25" s="37">
        <v>28.585526315789476</v>
      </c>
      <c r="G25" s="39"/>
      <c r="H25" s="39"/>
      <c r="I25" s="40"/>
      <c r="J25" s="39"/>
      <c r="K25" s="41"/>
      <c r="L25" s="42"/>
      <c r="M25" s="43"/>
      <c r="N25" s="44">
        <f t="shared" si="0"/>
        <v>1381890</v>
      </c>
      <c r="O25" s="45">
        <f t="shared" si="1"/>
        <v>44872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631</v>
      </c>
      <c r="U25" s="44">
        <v>2190</v>
      </c>
      <c r="V25" s="48" t="s">
        <v>55</v>
      </c>
      <c r="W25" s="39">
        <v>79</v>
      </c>
      <c r="X25" s="43">
        <v>8.1</v>
      </c>
      <c r="Y25" s="37">
        <v>3.8</v>
      </c>
      <c r="Z25" s="37">
        <v>73.8</v>
      </c>
      <c r="AA25" s="49" t="s">
        <v>70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7" t="s">
        <v>95</v>
      </c>
      <c r="AM25" s="46"/>
      <c r="AN25" s="46"/>
      <c r="AO25" s="36" t="s">
        <v>96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97</v>
      </c>
      <c r="C26" s="36" t="s">
        <v>78</v>
      </c>
      <c r="D26" s="36" t="s">
        <v>49</v>
      </c>
      <c r="E26" s="36" t="s">
        <v>61</v>
      </c>
      <c r="F26" s="37">
        <v>29.967105263157897</v>
      </c>
      <c r="G26" s="39"/>
      <c r="H26" s="39"/>
      <c r="I26" s="40"/>
      <c r="J26" s="39"/>
      <c r="K26" s="41"/>
      <c r="L26" s="42"/>
      <c r="M26" s="43"/>
      <c r="N26" s="44">
        <f t="shared" si="0"/>
        <v>1333856</v>
      </c>
      <c r="O26" s="45">
        <f t="shared" si="1"/>
        <v>44872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571</v>
      </c>
      <c r="U26" s="44">
        <v>2336</v>
      </c>
      <c r="V26" s="48" t="s">
        <v>66</v>
      </c>
      <c r="W26" s="39">
        <v>71</v>
      </c>
      <c r="X26" s="43">
        <v>9.3</v>
      </c>
      <c r="Y26" s="37">
        <v>2.4</v>
      </c>
      <c r="Z26" s="37">
        <v>75.6</v>
      </c>
      <c r="AA26" s="49" t="s">
        <v>98</v>
      </c>
      <c r="AB26" s="50">
        <v>5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2</v>
      </c>
      <c r="AJ26" s="48">
        <v>5</v>
      </c>
      <c r="AK26" s="48">
        <v>5</v>
      </c>
      <c r="AL26" s="47" t="s">
        <v>99</v>
      </c>
      <c r="AM26" s="46"/>
      <c r="AN26" s="46"/>
      <c r="AO26" s="36" t="s">
        <v>100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90</v>
      </c>
      <c r="C27" s="36" t="s">
        <v>76</v>
      </c>
      <c r="D27" s="36" t="s">
        <v>78</v>
      </c>
      <c r="E27" s="36" t="s">
        <v>101</v>
      </c>
      <c r="F27" s="37">
        <v>29.375</v>
      </c>
      <c r="G27" s="39"/>
      <c r="H27" s="39"/>
      <c r="I27" s="40"/>
      <c r="J27" s="39"/>
      <c r="K27" s="41"/>
      <c r="L27" s="42"/>
      <c r="M27" s="43"/>
      <c r="N27" s="44">
        <f t="shared" si="0"/>
        <v>1528534</v>
      </c>
      <c r="O27" s="45">
        <f t="shared" si="1"/>
        <v>44872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658</v>
      </c>
      <c r="U27" s="44">
        <v>2323</v>
      </c>
      <c r="V27" s="48" t="s">
        <v>55</v>
      </c>
      <c r="W27" s="39">
        <v>84</v>
      </c>
      <c r="X27" s="43">
        <v>9.6</v>
      </c>
      <c r="Y27" s="37">
        <v>4.4</v>
      </c>
      <c r="Z27" s="37">
        <v>74.5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97</v>
      </c>
      <c r="C28" s="36" t="s">
        <v>78</v>
      </c>
      <c r="D28" s="36" t="s">
        <v>51</v>
      </c>
      <c r="E28" s="36" t="s">
        <v>93</v>
      </c>
      <c r="F28" s="37">
        <v>28.289473684210527</v>
      </c>
      <c r="G28" s="39"/>
      <c r="H28" s="39"/>
      <c r="I28" s="40"/>
      <c r="J28" s="39"/>
      <c r="K28" s="41"/>
      <c r="L28" s="42"/>
      <c r="M28" s="43"/>
      <c r="N28" s="44">
        <f t="shared" si="0"/>
        <v>1600670</v>
      </c>
      <c r="O28" s="45">
        <f t="shared" si="1"/>
        <v>44872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590</v>
      </c>
      <c r="U28" s="44">
        <v>2713</v>
      </c>
      <c r="V28" s="48" t="s">
        <v>55</v>
      </c>
      <c r="W28" s="39">
        <v>87</v>
      </c>
      <c r="X28" s="43">
        <v>9</v>
      </c>
      <c r="Y28" s="37">
        <v>2.1</v>
      </c>
      <c r="Z28" s="37">
        <v>77.5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36" t="s">
        <v>88</v>
      </c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79</v>
      </c>
      <c r="D29" s="36" t="s">
        <v>102</v>
      </c>
      <c r="E29" s="36" t="s">
        <v>51</v>
      </c>
      <c r="F29" s="37">
        <v>32.92763157894737</v>
      </c>
      <c r="G29" s="39"/>
      <c r="H29" s="39"/>
      <c r="I29" s="40"/>
      <c r="J29" s="39"/>
      <c r="K29" s="41"/>
      <c r="L29" s="42"/>
      <c r="M29" s="43"/>
      <c r="N29" s="44">
        <f t="shared" si="0"/>
        <v>1521320</v>
      </c>
      <c r="O29" s="45">
        <f t="shared" si="1"/>
        <v>44872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584</v>
      </c>
      <c r="U29" s="44">
        <v>2605</v>
      </c>
      <c r="V29" s="48" t="s">
        <v>55</v>
      </c>
      <c r="W29" s="39">
        <v>68</v>
      </c>
      <c r="X29" s="43">
        <v>8.6</v>
      </c>
      <c r="Y29" s="37">
        <v>3.4</v>
      </c>
      <c r="Z29" s="37">
        <v>73.6</v>
      </c>
      <c r="AA29" s="49" t="s">
        <v>83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56</v>
      </c>
      <c r="AM29" s="46"/>
      <c r="AN29" s="46"/>
      <c r="AO29" s="53" t="s">
        <v>56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103</v>
      </c>
      <c r="C30" s="36" t="s">
        <v>71</v>
      </c>
      <c r="D30" s="36" t="s">
        <v>104</v>
      </c>
      <c r="E30" s="36" t="s">
        <v>51</v>
      </c>
      <c r="F30" s="37">
        <v>29.572368421052634</v>
      </c>
      <c r="G30" s="39"/>
      <c r="H30" s="39"/>
      <c r="I30" s="40"/>
      <c r="J30" s="39"/>
      <c r="K30" s="41"/>
      <c r="L30" s="42"/>
      <c r="M30" s="43"/>
      <c r="N30" s="44">
        <f t="shared" si="0"/>
        <v>1729232</v>
      </c>
      <c r="O30" s="45">
        <f t="shared" si="1"/>
        <v>44872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592</v>
      </c>
      <c r="U30" s="44">
        <v>2921</v>
      </c>
      <c r="V30" s="48" t="s">
        <v>55</v>
      </c>
      <c r="W30" s="39">
        <v>102</v>
      </c>
      <c r="X30" s="43">
        <v>10.7</v>
      </c>
      <c r="Y30" s="37">
        <v>2.4</v>
      </c>
      <c r="Z30" s="37">
        <v>80.2</v>
      </c>
      <c r="AA30" s="49">
        <v>5</v>
      </c>
      <c r="AB30" s="50">
        <v>12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56</v>
      </c>
      <c r="AM30" s="46"/>
      <c r="AN30" s="46"/>
      <c r="AO30" s="53" t="s">
        <v>56</v>
      </c>
      <c r="AP30" s="36" t="s">
        <v>57</v>
      </c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78</v>
      </c>
      <c r="D31" s="36" t="s">
        <v>65</v>
      </c>
      <c r="E31" s="36" t="s">
        <v>51</v>
      </c>
      <c r="F31" s="37">
        <v>30.49342105263158</v>
      </c>
      <c r="G31" s="39"/>
      <c r="H31" s="39"/>
      <c r="I31" s="40"/>
      <c r="J31" s="39"/>
      <c r="K31" s="41"/>
      <c r="L31" s="42"/>
      <c r="M31" s="43"/>
      <c r="N31" s="44">
        <f t="shared" si="0"/>
        <v>1305850</v>
      </c>
      <c r="O31" s="45">
        <f t="shared" si="1"/>
        <v>44872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637</v>
      </c>
      <c r="U31" s="44">
        <v>2050</v>
      </c>
      <c r="V31" s="48" t="s">
        <v>62</v>
      </c>
      <c r="W31" s="39">
        <v>71</v>
      </c>
      <c r="X31" s="43">
        <v>8.4</v>
      </c>
      <c r="Y31" s="37">
        <v>2.6</v>
      </c>
      <c r="Z31" s="37">
        <v>74</v>
      </c>
      <c r="AA31" s="49">
        <v>1</v>
      </c>
      <c r="AB31" s="50">
        <v>4</v>
      </c>
      <c r="AC31" s="48">
        <v>4</v>
      </c>
      <c r="AD31" s="48">
        <v>3</v>
      </c>
      <c r="AE31" s="48">
        <v>3</v>
      </c>
      <c r="AF31" s="48">
        <v>3</v>
      </c>
      <c r="AG31" s="48">
        <v>3</v>
      </c>
      <c r="AH31" s="48">
        <v>3</v>
      </c>
      <c r="AI31" s="48">
        <v>2</v>
      </c>
      <c r="AJ31" s="48">
        <v>5</v>
      </c>
      <c r="AK31" s="48">
        <v>5</v>
      </c>
      <c r="AL31" s="46" t="s">
        <v>56</v>
      </c>
      <c r="AM31" s="46"/>
      <c r="AN31" s="46"/>
      <c r="AO31" s="53" t="s">
        <v>56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74</v>
      </c>
      <c r="D32" s="36" t="s">
        <v>73</v>
      </c>
      <c r="E32" s="36" t="s">
        <v>91</v>
      </c>
      <c r="F32" s="37">
        <v>32.26973684210527</v>
      </c>
      <c r="G32" s="39"/>
      <c r="H32" s="39"/>
      <c r="I32" s="40"/>
      <c r="J32" s="39"/>
      <c r="K32" s="41"/>
      <c r="L32" s="42"/>
      <c r="M32" s="43"/>
      <c r="N32" s="44">
        <f t="shared" si="0"/>
        <v>1393340</v>
      </c>
      <c r="O32" s="45">
        <f t="shared" si="1"/>
        <v>44872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598</v>
      </c>
      <c r="U32" s="44">
        <v>2330</v>
      </c>
      <c r="V32" s="54" t="s">
        <v>55</v>
      </c>
      <c r="W32" s="39">
        <v>72</v>
      </c>
      <c r="X32" s="43">
        <v>7.8</v>
      </c>
      <c r="Y32" s="37">
        <v>2.5</v>
      </c>
      <c r="Z32" s="37">
        <v>74.3</v>
      </c>
      <c r="AA32" s="49" t="s">
        <v>70</v>
      </c>
      <c r="AB32" s="50">
        <v>8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2</v>
      </c>
      <c r="AJ32" s="48">
        <v>5</v>
      </c>
      <c r="AK32" s="48">
        <v>5</v>
      </c>
      <c r="AL32" s="46" t="s">
        <v>56</v>
      </c>
      <c r="AM32" s="46"/>
      <c r="AN32" s="46"/>
      <c r="AO32" s="53" t="s">
        <v>56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78</v>
      </c>
      <c r="D33" s="36" t="s">
        <v>73</v>
      </c>
      <c r="E33" s="36" t="s">
        <v>104</v>
      </c>
      <c r="F33" s="37">
        <v>29.539473684210527</v>
      </c>
      <c r="G33" s="39"/>
      <c r="H33" s="39"/>
      <c r="I33" s="40"/>
      <c r="J33" s="39"/>
      <c r="K33" s="41"/>
      <c r="L33" s="42"/>
      <c r="M33" s="43"/>
      <c r="N33" s="44">
        <f t="shared" si="0"/>
        <v>1341340</v>
      </c>
      <c r="O33" s="45">
        <f t="shared" si="1"/>
        <v>44872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572</v>
      </c>
      <c r="U33" s="44">
        <v>2345</v>
      </c>
      <c r="V33" s="48" t="s">
        <v>55</v>
      </c>
      <c r="W33" s="39">
        <v>67</v>
      </c>
      <c r="X33" s="43">
        <v>7.3</v>
      </c>
      <c r="Y33" s="37">
        <v>2.2</v>
      </c>
      <c r="Z33" s="37">
        <v>73.8</v>
      </c>
      <c r="AA33" s="49" t="s">
        <v>83</v>
      </c>
      <c r="AB33" s="50">
        <v>9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56</v>
      </c>
      <c r="AM33" s="46"/>
      <c r="AN33" s="46"/>
      <c r="AO33" s="53" t="s">
        <v>56</v>
      </c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105</v>
      </c>
      <c r="D34" s="36" t="s">
        <v>51</v>
      </c>
      <c r="E34" s="36" t="s">
        <v>106</v>
      </c>
      <c r="F34" s="37">
        <v>30</v>
      </c>
      <c r="G34" s="39"/>
      <c r="H34" s="39"/>
      <c r="I34" s="40"/>
      <c r="J34" s="39"/>
      <c r="K34" s="41"/>
      <c r="L34" s="42"/>
      <c r="M34" s="43"/>
      <c r="N34" s="44">
        <f t="shared" si="0"/>
        <v>1540968</v>
      </c>
      <c r="O34" s="45">
        <f t="shared" si="1"/>
        <v>44872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572</v>
      </c>
      <c r="U34" s="44">
        <v>2694</v>
      </c>
      <c r="V34" s="48" t="s">
        <v>55</v>
      </c>
      <c r="W34" s="39">
        <v>88</v>
      </c>
      <c r="X34" s="43">
        <v>8.4</v>
      </c>
      <c r="Y34" s="37">
        <v>1.4</v>
      </c>
      <c r="Z34" s="37">
        <v>78.1</v>
      </c>
      <c r="AA34" s="49">
        <v>3</v>
      </c>
      <c r="AB34" s="50">
        <v>10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2</v>
      </c>
      <c r="AJ34" s="48">
        <v>5</v>
      </c>
      <c r="AK34" s="48">
        <v>5</v>
      </c>
      <c r="AL34" s="46" t="s">
        <v>56</v>
      </c>
      <c r="AM34" s="46"/>
      <c r="AN34" s="46"/>
      <c r="AO34" s="53" t="s">
        <v>56</v>
      </c>
      <c r="AP34" s="53"/>
      <c r="AQ34" s="52"/>
      <c r="AR34" s="52"/>
    </row>
    <row r="35" spans="1:42" s="8" customFormat="1" ht="21.75" customHeight="1">
      <c r="A35" s="55" t="s">
        <v>107</v>
      </c>
      <c r="B35" s="55" t="s">
        <v>108</v>
      </c>
      <c r="C35" s="55" t="s">
        <v>108</v>
      </c>
      <c r="D35" s="55" t="s">
        <v>108</v>
      </c>
      <c r="E35" s="55" t="s">
        <v>108</v>
      </c>
      <c r="F35" s="56">
        <f>AVERAGE(F5:F34)</f>
        <v>30.45065789473684</v>
      </c>
      <c r="G35" s="55" t="s">
        <v>108</v>
      </c>
      <c r="H35" s="55" t="s">
        <v>108</v>
      </c>
      <c r="I35" s="55" t="s">
        <v>108</v>
      </c>
      <c r="J35" s="55" t="s">
        <v>108</v>
      </c>
      <c r="K35" s="55" t="s">
        <v>108</v>
      </c>
      <c r="L35" s="55" t="s">
        <v>108</v>
      </c>
      <c r="M35" s="55" t="s">
        <v>108</v>
      </c>
      <c r="N35" s="57">
        <f>AVERAGE(N5:N34)</f>
        <v>1390753.0333333334</v>
      </c>
      <c r="O35" s="58" t="s">
        <v>109</v>
      </c>
      <c r="P35" s="58" t="s">
        <v>109</v>
      </c>
      <c r="Q35" s="58" t="s">
        <v>109</v>
      </c>
      <c r="R35" s="58" t="s">
        <v>109</v>
      </c>
      <c r="S35" s="58" t="s">
        <v>109</v>
      </c>
      <c r="T35" s="56">
        <f>AVERAGE(T5:T34)</f>
        <v>565.6</v>
      </c>
      <c r="U35" s="57">
        <f>AVERAGE(U5:U34)</f>
        <v>2462.266666666667</v>
      </c>
      <c r="V35" s="58" t="s">
        <v>109</v>
      </c>
      <c r="W35" s="59">
        <f>AVERAGE(W5:W34)</f>
        <v>74.83333333333333</v>
      </c>
      <c r="X35" s="59">
        <f>AVERAGE(X5:X34)</f>
        <v>8.6</v>
      </c>
      <c r="Y35" s="59">
        <f>AVERAGE(Y5:Y34)</f>
        <v>2.683333333333334</v>
      </c>
      <c r="Z35" s="59">
        <f>AVERAGE(Z5:Z34)</f>
        <v>75.40666666666668</v>
      </c>
      <c r="AA35" s="58" t="s">
        <v>109</v>
      </c>
      <c r="AB35" s="60">
        <f aca="true" t="shared" si="2" ref="AB35:AK35">AVERAGE(AB5:AB34)</f>
        <v>8.333333333333334</v>
      </c>
      <c r="AC35" s="61">
        <f t="shared" si="2"/>
        <v>3.966666666666667</v>
      </c>
      <c r="AD35" s="61">
        <f t="shared" si="2"/>
        <v>4.566666666666666</v>
      </c>
      <c r="AE35" s="61">
        <f t="shared" si="2"/>
        <v>4.566666666666666</v>
      </c>
      <c r="AF35" s="61">
        <f t="shared" si="2"/>
        <v>4.566666666666666</v>
      </c>
      <c r="AG35" s="61">
        <f t="shared" si="2"/>
        <v>4.633333333333334</v>
      </c>
      <c r="AH35" s="61">
        <f t="shared" si="2"/>
        <v>4.566666666666666</v>
      </c>
      <c r="AI35" s="61">
        <f t="shared" si="2"/>
        <v>2.6</v>
      </c>
      <c r="AJ35" s="61">
        <f t="shared" si="2"/>
        <v>4.966666666666667</v>
      </c>
      <c r="AK35" s="61">
        <f t="shared" si="2"/>
        <v>4.966666666666667</v>
      </c>
      <c r="AL35" s="58" t="s">
        <v>109</v>
      </c>
      <c r="AM35" s="58" t="s">
        <v>109</v>
      </c>
      <c r="AN35" s="58" t="s">
        <v>109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2022-11-15T06:48:47Z</dcterms:created>
  <dcterms:modified xsi:type="dcterms:W3CDTF">2022-11-15T06:49:32Z</dcterms:modified>
  <cp:category/>
  <cp:version/>
  <cp:contentType/>
  <cp:contentStatus/>
</cp:coreProperties>
</file>