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<sst xmlns="http://schemas.openxmlformats.org/spreadsheetml/2006/main" count="295" uniqueCount="118">
  <si>
    <t>東京食肉市場</t>
  </si>
  <si>
    <t>＜宮城＞　10月04日　第12回みやぎ仙南農協肥育牛部会後継者枝肉勉強会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</si>
  <si>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</si>
  <si>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</si>
  <si>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</si>
  <si>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</si>
  <si>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</si>
  <si>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</si>
  <si>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</si>
  <si>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</si>
  <si>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</si>
  <si>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</si>
  <si>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</si>
  <si>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</si>
  <si>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</si>
  <si>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</si>
  <si>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</si>
  <si>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</si>
  <si>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</si>
  <si>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</si>
  <si>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</si>
  <si>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</si>
  <si>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</si>
  <si>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</si>
  <si>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</si>
  <si>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</si>
  <si>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</si>
  <si>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</si>
  <si>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</si>
  <si>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</si>
  <si>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</si>
  <si>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</si>
  <si>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</si>
  <si>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</si>
  <si>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</si>
  <si>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</si>
  <si>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</si>
  <si>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</si>
  <si>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</si>
  <si>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</si>
  <si>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</si>
  <si>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</si>
  <si>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</si>
  <si>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</si>
  <si>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</si>
  <si>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</si>
  <si>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</si>
  <si>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</si>
  <si>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</si>
  <si>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好平茂</t>
  </si>
  <si>
    <t>安茂勝</t>
  </si>
  <si>
    <t>安平</t>
  </si>
  <si>
    <t>宮城・みやぎ仙南</t>
  </si>
  <si>
    <t>和</t>
  </si>
  <si>
    <t>ﾇｷ</t>
  </si>
  <si>
    <t>A5</t>
  </si>
  <si>
    <t>3-</t>
  </si>
  <si>
    <t>千葉県</t>
  </si>
  <si>
    <t>光平照</t>
  </si>
  <si>
    <t>平茂勝</t>
  </si>
  <si>
    <t>福桜</t>
  </si>
  <si>
    <t>B4</t>
  </si>
  <si>
    <t>2-</t>
  </si>
  <si>
    <t>ｳ</t>
  </si>
  <si>
    <t>ｿｳﾎﾞｳ</t>
  </si>
  <si>
    <t>石巻市</t>
  </si>
  <si>
    <t>幸紀雄</t>
  </si>
  <si>
    <t>茂洋</t>
  </si>
  <si>
    <t>忠富士</t>
  </si>
  <si>
    <t>A3</t>
  </si>
  <si>
    <t>1+</t>
  </si>
  <si>
    <t>蔵王町</t>
  </si>
  <si>
    <t>徳悠翔</t>
  </si>
  <si>
    <r>
      <t>北国7の</t>
    </r>
    <r>
      <rPr>
        <sz val="11"/>
        <rFont val="ＭＳ Ｐゴシック"/>
        <family val="3"/>
      </rPr>
      <t>8</t>
    </r>
  </si>
  <si>
    <t>A4</t>
  </si>
  <si>
    <t>美津照重</t>
  </si>
  <si>
    <t>優秀賞</t>
  </si>
  <si>
    <t>加美町</t>
  </si>
  <si>
    <t>第1花国</t>
  </si>
  <si>
    <t>安福165の9</t>
  </si>
  <si>
    <t>1-</t>
  </si>
  <si>
    <t>栗原市</t>
  </si>
  <si>
    <t>勝忠平</t>
  </si>
  <si>
    <t>2+</t>
  </si>
  <si>
    <t>北海道</t>
  </si>
  <si>
    <t>美津百合</t>
  </si>
  <si>
    <t>金幸</t>
  </si>
  <si>
    <t>白石市</t>
  </si>
  <si>
    <t>勝洋</t>
  </si>
  <si>
    <t>百合茂</t>
  </si>
  <si>
    <t>角田市</t>
  </si>
  <si>
    <t>安福</t>
  </si>
  <si>
    <t>優良賞</t>
  </si>
  <si>
    <t>大崎市</t>
  </si>
  <si>
    <t>山形県</t>
  </si>
  <si>
    <t>安福久</t>
  </si>
  <si>
    <t>芳之国</t>
  </si>
  <si>
    <t>忠福</t>
  </si>
  <si>
    <t>加美町</t>
  </si>
  <si>
    <t>福之国</t>
  </si>
  <si>
    <t>最優秀賞</t>
  </si>
  <si>
    <t>美津福</t>
  </si>
  <si>
    <t>茂勝</t>
  </si>
  <si>
    <t>北国7の8</t>
  </si>
  <si>
    <t>ﾒｽ</t>
  </si>
  <si>
    <t>A2</t>
  </si>
  <si>
    <t>ｵ</t>
  </si>
  <si>
    <t>ﾊﾞﾗ</t>
  </si>
  <si>
    <t>美津平</t>
  </si>
  <si>
    <t>茂重桜</t>
  </si>
  <si>
    <t>ｲ</t>
  </si>
  <si>
    <t>直太郎</t>
  </si>
  <si>
    <t>ｳ,ｶ</t>
  </si>
  <si>
    <t>ﾊﾞﾗ,ﾊﾞﾗ</t>
  </si>
  <si>
    <t>勝早桜5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</si>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</sst>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10.01_xx\01_&#25522;&#36617;1810\1&#65294;&#20316;&#26989;&#12501;&#12449;&#12452;&#12523;\1810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30.657894736842106</v>
      </c>
      <c r="G5" s="38"/>
      <c r="H5" s="39"/>
      <c r="I5" s="40"/>
      <c r="J5" s="39"/>
      <c r="K5" s="41"/>
      <c r="L5" s="42"/>
      <c r="M5" s="43"/>
      <c r="N5" s="44">
        <f>T5*U5</f>
        <v>1524921</v>
      </c>
      <c r="O5" s="45">
        <v>43374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589</v>
      </c>
      <c r="U5" s="44">
        <v>2589</v>
      </c>
      <c r="V5" s="48" t="s">
        <v>55</v>
      </c>
      <c r="W5" s="39">
        <v>73</v>
      </c>
      <c r="X5" s="43">
        <v>8.3</v>
      </c>
      <c r="Y5" s="37">
        <v>2.8</v>
      </c>
      <c r="Z5" s="37">
        <v>74.6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28.190789473684212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1106350</v>
      </c>
      <c r="O6" s="45">
        <f>$O$5</f>
        <v>43374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545</v>
      </c>
      <c r="U6" s="44">
        <v>2030</v>
      </c>
      <c r="V6" s="48" t="s">
        <v>61</v>
      </c>
      <c r="W6" s="39">
        <v>47</v>
      </c>
      <c r="X6" s="43">
        <v>8.2</v>
      </c>
      <c r="Y6" s="37">
        <v>5.1</v>
      </c>
      <c r="Z6" s="37">
        <v>69.6</v>
      </c>
      <c r="AA6" s="49" t="s">
        <v>62</v>
      </c>
      <c r="AB6" s="50">
        <v>6</v>
      </c>
      <c r="AC6" s="48">
        <v>3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63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65</v>
      </c>
      <c r="C7" s="36" t="s">
        <v>66</v>
      </c>
      <c r="D7" s="36" t="s">
        <v>67</v>
      </c>
      <c r="E7" s="36" t="s">
        <v>68</v>
      </c>
      <c r="F7" s="37">
        <v>27.63157894736842</v>
      </c>
      <c r="G7" s="38"/>
      <c r="H7" s="39"/>
      <c r="I7" s="40"/>
      <c r="J7" s="39"/>
      <c r="K7" s="41"/>
      <c r="L7" s="42"/>
      <c r="M7" s="43"/>
      <c r="N7" s="44">
        <f t="shared" si="0"/>
        <v>1259136</v>
      </c>
      <c r="O7" s="45">
        <f aca="true" t="shared" si="1" ref="O7:O28">$O$5</f>
        <v>43374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576</v>
      </c>
      <c r="U7" s="44">
        <v>2186</v>
      </c>
      <c r="V7" s="48" t="s">
        <v>69</v>
      </c>
      <c r="W7" s="39">
        <v>58</v>
      </c>
      <c r="X7" s="43">
        <v>7.4</v>
      </c>
      <c r="Y7" s="37">
        <v>2.6</v>
      </c>
      <c r="Z7" s="37">
        <v>72.4</v>
      </c>
      <c r="AA7" s="49" t="s">
        <v>70</v>
      </c>
      <c r="AB7" s="50">
        <v>5</v>
      </c>
      <c r="AC7" s="48">
        <v>4</v>
      </c>
      <c r="AD7" s="48">
        <v>3</v>
      </c>
      <c r="AE7" s="48">
        <v>3</v>
      </c>
      <c r="AF7" s="48">
        <v>3</v>
      </c>
      <c r="AG7" s="48">
        <v>4</v>
      </c>
      <c r="AH7" s="48">
        <v>3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71</v>
      </c>
      <c r="C8" s="36" t="s">
        <v>72</v>
      </c>
      <c r="D8" s="36" t="s">
        <v>50</v>
      </c>
      <c r="E8" s="36" t="s">
        <v>73</v>
      </c>
      <c r="F8" s="37">
        <v>29.539473684210527</v>
      </c>
      <c r="G8" s="38"/>
      <c r="H8" s="39"/>
      <c r="I8" s="40"/>
      <c r="J8" s="39"/>
      <c r="K8" s="41"/>
      <c r="L8" s="42"/>
      <c r="M8" s="43"/>
      <c r="N8" s="44">
        <f t="shared" si="0"/>
        <v>1243008</v>
      </c>
      <c r="O8" s="45">
        <f t="shared" si="1"/>
        <v>43374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498</v>
      </c>
      <c r="U8" s="44">
        <v>2496</v>
      </c>
      <c r="V8" s="48" t="s">
        <v>74</v>
      </c>
      <c r="W8" s="39">
        <v>48</v>
      </c>
      <c r="X8" s="43">
        <v>8</v>
      </c>
      <c r="Y8" s="37">
        <v>3.1</v>
      </c>
      <c r="Z8" s="37">
        <v>72</v>
      </c>
      <c r="AA8" s="49" t="s">
        <v>62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71</v>
      </c>
      <c r="C9" s="36" t="s">
        <v>75</v>
      </c>
      <c r="D9" s="36" t="s">
        <v>67</v>
      </c>
      <c r="E9" s="36" t="s">
        <v>59</v>
      </c>
      <c r="F9" s="37">
        <v>29.078947368421055</v>
      </c>
      <c r="G9" s="38"/>
      <c r="H9" s="39"/>
      <c r="I9" s="40"/>
      <c r="J9" s="39"/>
      <c r="K9" s="41"/>
      <c r="L9" s="42"/>
      <c r="M9" s="43"/>
      <c r="N9" s="44">
        <f t="shared" si="0"/>
        <v>1531225</v>
      </c>
      <c r="O9" s="45">
        <f t="shared" si="1"/>
        <v>43374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575</v>
      </c>
      <c r="U9" s="44">
        <v>2663</v>
      </c>
      <c r="V9" s="48" t="s">
        <v>55</v>
      </c>
      <c r="W9" s="39">
        <v>91</v>
      </c>
      <c r="X9" s="43">
        <v>8.2</v>
      </c>
      <c r="Y9" s="37">
        <v>2.3</v>
      </c>
      <c r="Z9" s="37">
        <v>77.5</v>
      </c>
      <c r="AA9" s="49">
        <v>4</v>
      </c>
      <c r="AB9" s="50">
        <v>11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 t="s">
        <v>76</v>
      </c>
      <c r="AQ9" s="52"/>
      <c r="AR9" s="52"/>
    </row>
    <row r="10" spans="1:44" s="6" customFormat="1" ht="15" customHeight="1">
      <c r="A10" s="35">
        <v>6</v>
      </c>
      <c r="B10" s="36" t="s">
        <v>77</v>
      </c>
      <c r="C10" s="36" t="s">
        <v>67</v>
      </c>
      <c r="D10" s="36" t="s">
        <v>78</v>
      </c>
      <c r="E10" s="36" t="s">
        <v>79</v>
      </c>
      <c r="F10" s="37">
        <v>29.30921052631579</v>
      </c>
      <c r="G10" s="38"/>
      <c r="H10" s="39"/>
      <c r="I10" s="40"/>
      <c r="J10" s="39"/>
      <c r="K10" s="41"/>
      <c r="L10" s="42"/>
      <c r="M10" s="43"/>
      <c r="N10" s="44">
        <f t="shared" si="0"/>
        <v>1007616</v>
      </c>
      <c r="O10" s="45">
        <f t="shared" si="1"/>
        <v>43374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492</v>
      </c>
      <c r="U10" s="44">
        <v>2048</v>
      </c>
      <c r="V10" s="48" t="s">
        <v>69</v>
      </c>
      <c r="W10" s="39">
        <v>58</v>
      </c>
      <c r="X10" s="43">
        <v>7</v>
      </c>
      <c r="Y10" s="37">
        <v>3.5</v>
      </c>
      <c r="Z10" s="37">
        <v>72.3</v>
      </c>
      <c r="AA10" s="49" t="s">
        <v>80</v>
      </c>
      <c r="AB10" s="50">
        <v>3</v>
      </c>
      <c r="AC10" s="48">
        <v>4</v>
      </c>
      <c r="AD10" s="48">
        <v>3</v>
      </c>
      <c r="AE10" s="48">
        <v>3</v>
      </c>
      <c r="AF10" s="48">
        <v>3</v>
      </c>
      <c r="AG10" s="48">
        <v>3</v>
      </c>
      <c r="AH10" s="48">
        <v>3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81</v>
      </c>
      <c r="C11" s="36" t="s">
        <v>72</v>
      </c>
      <c r="D11" s="36" t="s">
        <v>82</v>
      </c>
      <c r="E11" s="36" t="s">
        <v>59</v>
      </c>
      <c r="F11" s="37">
        <v>28.68421052631579</v>
      </c>
      <c r="G11" s="38"/>
      <c r="H11" s="39"/>
      <c r="I11" s="40"/>
      <c r="J11" s="39"/>
      <c r="K11" s="41"/>
      <c r="L11" s="42"/>
      <c r="M11" s="43"/>
      <c r="N11" s="44">
        <f t="shared" si="0"/>
        <v>1382766</v>
      </c>
      <c r="O11" s="45">
        <f t="shared" si="1"/>
        <v>43374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574</v>
      </c>
      <c r="U11" s="44">
        <v>2409</v>
      </c>
      <c r="V11" s="48" t="s">
        <v>74</v>
      </c>
      <c r="W11" s="39">
        <v>63</v>
      </c>
      <c r="X11" s="43">
        <v>8.4</v>
      </c>
      <c r="Y11" s="37">
        <v>1.9</v>
      </c>
      <c r="Z11" s="37">
        <v>74.3</v>
      </c>
      <c r="AA11" s="49" t="s">
        <v>83</v>
      </c>
      <c r="AB11" s="50">
        <v>8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84</v>
      </c>
      <c r="C12" s="36" t="s">
        <v>85</v>
      </c>
      <c r="D12" s="36" t="s">
        <v>51</v>
      </c>
      <c r="E12" s="36" t="s">
        <v>86</v>
      </c>
      <c r="F12" s="37">
        <v>31.80921052631579</v>
      </c>
      <c r="G12" s="38"/>
      <c r="H12" s="39"/>
      <c r="I12" s="40"/>
      <c r="J12" s="39"/>
      <c r="K12" s="41"/>
      <c r="L12" s="42"/>
      <c r="M12" s="43"/>
      <c r="N12" s="44">
        <f t="shared" si="0"/>
        <v>1389312</v>
      </c>
      <c r="O12" s="45">
        <f t="shared" si="1"/>
        <v>43374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576</v>
      </c>
      <c r="U12" s="44">
        <v>2412</v>
      </c>
      <c r="V12" s="48" t="s">
        <v>74</v>
      </c>
      <c r="W12" s="39">
        <v>67</v>
      </c>
      <c r="X12" s="43">
        <v>8.2</v>
      </c>
      <c r="Y12" s="37">
        <v>2.8</v>
      </c>
      <c r="Z12" s="37">
        <v>73.9</v>
      </c>
      <c r="AA12" s="49" t="s">
        <v>62</v>
      </c>
      <c r="AB12" s="50">
        <v>6</v>
      </c>
      <c r="AC12" s="48">
        <v>5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87</v>
      </c>
      <c r="C13" s="36" t="s">
        <v>88</v>
      </c>
      <c r="D13" s="36" t="s">
        <v>89</v>
      </c>
      <c r="E13" s="36" t="s">
        <v>82</v>
      </c>
      <c r="F13" s="37">
        <v>32.828947368421055</v>
      </c>
      <c r="G13" s="38"/>
      <c r="H13" s="39"/>
      <c r="I13" s="40"/>
      <c r="J13" s="39"/>
      <c r="K13" s="41"/>
      <c r="L13" s="42"/>
      <c r="M13" s="43"/>
      <c r="N13" s="44">
        <f t="shared" si="0"/>
        <v>1098795</v>
      </c>
      <c r="O13" s="45">
        <f t="shared" si="1"/>
        <v>43374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527</v>
      </c>
      <c r="U13" s="44">
        <v>2085</v>
      </c>
      <c r="V13" s="48" t="s">
        <v>61</v>
      </c>
      <c r="W13" s="39">
        <v>65</v>
      </c>
      <c r="X13" s="43">
        <v>8</v>
      </c>
      <c r="Y13" s="37">
        <v>5.3</v>
      </c>
      <c r="Z13" s="37">
        <v>71.8</v>
      </c>
      <c r="AA13" s="49">
        <v>2</v>
      </c>
      <c r="AB13" s="50">
        <v>7</v>
      </c>
      <c r="AC13" s="48">
        <v>3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49</v>
      </c>
      <c r="D14" s="36" t="s">
        <v>89</v>
      </c>
      <c r="E14" s="36" t="s">
        <v>51</v>
      </c>
      <c r="F14" s="37">
        <v>28.190789473684212</v>
      </c>
      <c r="G14" s="38"/>
      <c r="H14" s="39"/>
      <c r="I14" s="40"/>
      <c r="J14" s="39"/>
      <c r="K14" s="41"/>
      <c r="L14" s="42"/>
      <c r="M14" s="43"/>
      <c r="N14" s="44">
        <f t="shared" si="0"/>
        <v>1799364</v>
      </c>
      <c r="O14" s="45">
        <f t="shared" si="1"/>
        <v>43374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691</v>
      </c>
      <c r="U14" s="44">
        <v>2604</v>
      </c>
      <c r="V14" s="48" t="s">
        <v>55</v>
      </c>
      <c r="W14" s="39">
        <v>78</v>
      </c>
      <c r="X14" s="43">
        <v>9.8</v>
      </c>
      <c r="Y14" s="37">
        <v>3.4</v>
      </c>
      <c r="Z14" s="37">
        <v>74.4</v>
      </c>
      <c r="AA14" s="49">
        <v>3</v>
      </c>
      <c r="AB14" s="50">
        <v>10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76</v>
      </c>
      <c r="AQ14" s="52"/>
      <c r="AR14" s="52"/>
    </row>
    <row r="15" spans="1:44" s="6" customFormat="1" ht="15" customHeight="1">
      <c r="A15" s="35">
        <v>11</v>
      </c>
      <c r="B15" s="36" t="s">
        <v>90</v>
      </c>
      <c r="C15" s="36" t="s">
        <v>89</v>
      </c>
      <c r="D15" s="36" t="s">
        <v>59</v>
      </c>
      <c r="E15" s="36" t="s">
        <v>91</v>
      </c>
      <c r="F15" s="37">
        <v>30.29605263157895</v>
      </c>
      <c r="G15" s="38"/>
      <c r="H15" s="39"/>
      <c r="I15" s="40"/>
      <c r="J15" s="39"/>
      <c r="K15" s="41"/>
      <c r="L15" s="42"/>
      <c r="M15" s="43"/>
      <c r="N15" s="44">
        <f t="shared" si="0"/>
        <v>1602055</v>
      </c>
      <c r="O15" s="45">
        <f t="shared" si="1"/>
        <v>43374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637</v>
      </c>
      <c r="U15" s="44">
        <v>2515</v>
      </c>
      <c r="V15" s="48" t="s">
        <v>55</v>
      </c>
      <c r="W15" s="39">
        <v>77</v>
      </c>
      <c r="X15" s="43">
        <v>9.4</v>
      </c>
      <c r="Y15" s="37">
        <v>1.6</v>
      </c>
      <c r="Z15" s="37">
        <v>76.4</v>
      </c>
      <c r="AA15" s="49" t="s">
        <v>56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92</v>
      </c>
      <c r="AQ15" s="52"/>
      <c r="AR15" s="52"/>
    </row>
    <row r="16" spans="1:44" s="6" customFormat="1" ht="15" customHeight="1">
      <c r="A16" s="35">
        <v>12</v>
      </c>
      <c r="B16" s="36" t="s">
        <v>93</v>
      </c>
      <c r="C16" s="36" t="s">
        <v>58</v>
      </c>
      <c r="D16" s="36" t="s">
        <v>67</v>
      </c>
      <c r="E16" s="36" t="s">
        <v>82</v>
      </c>
      <c r="F16" s="37">
        <v>33.81578947368421</v>
      </c>
      <c r="G16" s="39"/>
      <c r="H16" s="39"/>
      <c r="I16" s="40"/>
      <c r="J16" s="39"/>
      <c r="K16" s="41"/>
      <c r="L16" s="42"/>
      <c r="M16" s="43"/>
      <c r="N16" s="44">
        <f t="shared" si="0"/>
        <v>1474560</v>
      </c>
      <c r="O16" s="45">
        <f t="shared" si="1"/>
        <v>43374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576</v>
      </c>
      <c r="U16" s="44">
        <v>2560</v>
      </c>
      <c r="V16" s="48" t="s">
        <v>55</v>
      </c>
      <c r="W16" s="39">
        <v>66</v>
      </c>
      <c r="X16" s="43">
        <v>8</v>
      </c>
      <c r="Y16" s="37">
        <v>4.6</v>
      </c>
      <c r="Z16" s="37">
        <v>72</v>
      </c>
      <c r="AA16" s="49" t="s">
        <v>56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92</v>
      </c>
      <c r="AQ16" s="52"/>
      <c r="AR16" s="52"/>
    </row>
    <row r="17" spans="1:44" s="6" customFormat="1" ht="15" customHeight="1">
      <c r="A17" s="35">
        <v>13</v>
      </c>
      <c r="B17" s="36" t="s">
        <v>94</v>
      </c>
      <c r="C17" s="36" t="s">
        <v>95</v>
      </c>
      <c r="D17" s="36" t="s">
        <v>89</v>
      </c>
      <c r="E17" s="36" t="s">
        <v>51</v>
      </c>
      <c r="F17" s="37">
        <v>32.89473684210527</v>
      </c>
      <c r="G17" s="39"/>
      <c r="H17" s="39"/>
      <c r="I17" s="40"/>
      <c r="J17" s="39"/>
      <c r="K17" s="41"/>
      <c r="L17" s="42"/>
      <c r="M17" s="43"/>
      <c r="N17" s="44">
        <f t="shared" si="0"/>
        <v>1462278</v>
      </c>
      <c r="O17" s="45">
        <f t="shared" si="1"/>
        <v>43374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606</v>
      </c>
      <c r="U17" s="44">
        <v>2413</v>
      </c>
      <c r="V17" s="48" t="s">
        <v>74</v>
      </c>
      <c r="W17" s="39">
        <v>73</v>
      </c>
      <c r="X17" s="43">
        <v>8.1</v>
      </c>
      <c r="Y17" s="37">
        <v>3.6</v>
      </c>
      <c r="Z17" s="37">
        <v>73.5</v>
      </c>
      <c r="AA17" s="49" t="s">
        <v>62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96</v>
      </c>
      <c r="D18" s="36" t="s">
        <v>59</v>
      </c>
      <c r="E18" s="36" t="s">
        <v>97</v>
      </c>
      <c r="F18" s="37">
        <v>29.60526315789474</v>
      </c>
      <c r="G18" s="39"/>
      <c r="H18" s="39"/>
      <c r="I18" s="40"/>
      <c r="J18" s="39"/>
      <c r="K18" s="41"/>
      <c r="L18" s="42"/>
      <c r="M18" s="43"/>
      <c r="N18" s="44">
        <f t="shared" si="0"/>
        <v>1204125</v>
      </c>
      <c r="O18" s="45">
        <f t="shared" si="1"/>
        <v>43374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507</v>
      </c>
      <c r="U18" s="44">
        <v>2375</v>
      </c>
      <c r="V18" s="48" t="s">
        <v>74</v>
      </c>
      <c r="W18" s="39">
        <v>56</v>
      </c>
      <c r="X18" s="43">
        <v>8.4</v>
      </c>
      <c r="Y18" s="37">
        <v>3</v>
      </c>
      <c r="Z18" s="37">
        <v>73.3</v>
      </c>
      <c r="AA18" s="49" t="s">
        <v>70</v>
      </c>
      <c r="AB18" s="50">
        <v>5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98</v>
      </c>
      <c r="C19" s="36" t="s">
        <v>49</v>
      </c>
      <c r="D19" s="36" t="s">
        <v>95</v>
      </c>
      <c r="E19" s="36" t="s">
        <v>99</v>
      </c>
      <c r="F19" s="37">
        <v>30.394736842105264</v>
      </c>
      <c r="G19" s="39"/>
      <c r="H19" s="39"/>
      <c r="I19" s="40"/>
      <c r="J19" s="39"/>
      <c r="K19" s="41"/>
      <c r="L19" s="42"/>
      <c r="M19" s="43"/>
      <c r="N19" s="44">
        <f t="shared" si="0"/>
        <v>1645028</v>
      </c>
      <c r="O19" s="45">
        <f t="shared" si="1"/>
        <v>43374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539</v>
      </c>
      <c r="U19" s="44">
        <v>3052</v>
      </c>
      <c r="V19" s="48" t="s">
        <v>55</v>
      </c>
      <c r="W19" s="39">
        <v>88</v>
      </c>
      <c r="X19" s="43">
        <v>9.6</v>
      </c>
      <c r="Y19" s="37">
        <v>2.7</v>
      </c>
      <c r="Z19" s="37">
        <v>78.1</v>
      </c>
      <c r="AA19" s="49">
        <v>5</v>
      </c>
      <c r="AB19" s="50">
        <v>12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100</v>
      </c>
      <c r="AQ19" s="52"/>
      <c r="AR19" s="52"/>
    </row>
    <row r="20" spans="1:44" s="6" customFormat="1" ht="15" customHeight="1">
      <c r="A20" s="35">
        <v>16</v>
      </c>
      <c r="B20" s="36" t="s">
        <v>87</v>
      </c>
      <c r="C20" s="36" t="s">
        <v>49</v>
      </c>
      <c r="D20" s="36" t="s">
        <v>78</v>
      </c>
      <c r="E20" s="36" t="s">
        <v>101</v>
      </c>
      <c r="F20" s="37">
        <v>30.23026315789474</v>
      </c>
      <c r="G20" s="39"/>
      <c r="H20" s="39"/>
      <c r="I20" s="40"/>
      <c r="J20" s="39"/>
      <c r="K20" s="41"/>
      <c r="L20" s="42"/>
      <c r="M20" s="43"/>
      <c r="N20" s="44">
        <f t="shared" si="0"/>
        <v>1641510</v>
      </c>
      <c r="O20" s="45">
        <f t="shared" si="1"/>
        <v>43374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598</v>
      </c>
      <c r="U20" s="44">
        <v>2745</v>
      </c>
      <c r="V20" s="48" t="s">
        <v>55</v>
      </c>
      <c r="W20" s="39">
        <v>67</v>
      </c>
      <c r="X20" s="43">
        <v>8.9</v>
      </c>
      <c r="Y20" s="37">
        <v>2.4</v>
      </c>
      <c r="Z20" s="37">
        <v>74.4</v>
      </c>
      <c r="AA20" s="49" t="s">
        <v>56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93</v>
      </c>
      <c r="C21" s="36" t="s">
        <v>49</v>
      </c>
      <c r="D21" s="36" t="s">
        <v>82</v>
      </c>
      <c r="E21" s="36" t="s">
        <v>102</v>
      </c>
      <c r="F21" s="37">
        <v>32.13815789473684</v>
      </c>
      <c r="G21" s="39"/>
      <c r="H21" s="39"/>
      <c r="I21" s="40"/>
      <c r="J21" s="39"/>
      <c r="K21" s="41"/>
      <c r="L21" s="42"/>
      <c r="M21" s="43"/>
      <c r="N21" s="44">
        <f t="shared" si="0"/>
        <v>1430556</v>
      </c>
      <c r="O21" s="45">
        <f t="shared" si="1"/>
        <v>43374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582</v>
      </c>
      <c r="U21" s="44">
        <v>2458</v>
      </c>
      <c r="V21" s="48" t="s">
        <v>55</v>
      </c>
      <c r="W21" s="39">
        <v>69</v>
      </c>
      <c r="X21" s="43">
        <v>8.8</v>
      </c>
      <c r="Y21" s="37">
        <v>2.9</v>
      </c>
      <c r="Z21" s="37">
        <v>74.4</v>
      </c>
      <c r="AA21" s="49" t="s">
        <v>56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49</v>
      </c>
      <c r="D22" s="36" t="s">
        <v>59</v>
      </c>
      <c r="E22" s="36" t="s">
        <v>103</v>
      </c>
      <c r="F22" s="37">
        <v>29.638157894736842</v>
      </c>
      <c r="G22" s="39"/>
      <c r="H22" s="39"/>
      <c r="I22" s="40"/>
      <c r="J22" s="39"/>
      <c r="K22" s="41"/>
      <c r="L22" s="42"/>
      <c r="M22" s="43"/>
      <c r="N22" s="44">
        <f t="shared" si="0"/>
        <v>733584</v>
      </c>
      <c r="O22" s="45">
        <f t="shared" si="1"/>
        <v>43374</v>
      </c>
      <c r="P22" s="36" t="s">
        <v>52</v>
      </c>
      <c r="Q22" s="46" t="s">
        <v>53</v>
      </c>
      <c r="R22" s="46" t="s">
        <v>104</v>
      </c>
      <c r="S22" s="35">
        <v>18</v>
      </c>
      <c r="T22" s="39">
        <v>372</v>
      </c>
      <c r="U22" s="44">
        <v>1972</v>
      </c>
      <c r="V22" s="48" t="s">
        <v>105</v>
      </c>
      <c r="W22" s="39">
        <v>51</v>
      </c>
      <c r="X22" s="43">
        <v>5.6</v>
      </c>
      <c r="Y22" s="37">
        <v>2.4</v>
      </c>
      <c r="Z22" s="37">
        <v>72.9</v>
      </c>
      <c r="AA22" s="49" t="s">
        <v>80</v>
      </c>
      <c r="AB22" s="50">
        <v>3</v>
      </c>
      <c r="AC22" s="48">
        <v>4</v>
      </c>
      <c r="AD22" s="48">
        <v>2</v>
      </c>
      <c r="AE22" s="48">
        <v>2</v>
      </c>
      <c r="AF22" s="48">
        <v>2</v>
      </c>
      <c r="AG22" s="48">
        <v>3</v>
      </c>
      <c r="AH22" s="48">
        <v>2</v>
      </c>
      <c r="AI22" s="48">
        <v>3</v>
      </c>
      <c r="AJ22" s="48">
        <v>5</v>
      </c>
      <c r="AK22" s="48">
        <v>5</v>
      </c>
      <c r="AL22" s="47" t="s">
        <v>106</v>
      </c>
      <c r="AM22" s="46"/>
      <c r="AN22" s="46"/>
      <c r="AO22" s="36" t="s">
        <v>107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88</v>
      </c>
      <c r="D23" s="36" t="s">
        <v>95</v>
      </c>
      <c r="E23" s="36" t="s">
        <v>78</v>
      </c>
      <c r="F23" s="37">
        <v>30.263157894736842</v>
      </c>
      <c r="G23" s="39"/>
      <c r="H23" s="39"/>
      <c r="I23" s="40"/>
      <c r="J23" s="39"/>
      <c r="K23" s="41"/>
      <c r="L23" s="42"/>
      <c r="M23" s="43"/>
      <c r="N23" s="44">
        <f t="shared" si="0"/>
        <v>933912</v>
      </c>
      <c r="O23" s="45">
        <f t="shared" si="1"/>
        <v>43374</v>
      </c>
      <c r="P23" s="36" t="s">
        <v>52</v>
      </c>
      <c r="Q23" s="46" t="s">
        <v>53</v>
      </c>
      <c r="R23" s="46" t="s">
        <v>104</v>
      </c>
      <c r="S23" s="35">
        <v>19</v>
      </c>
      <c r="T23" s="39">
        <v>408</v>
      </c>
      <c r="U23" s="44">
        <v>2289</v>
      </c>
      <c r="V23" s="48" t="s">
        <v>74</v>
      </c>
      <c r="W23" s="39">
        <v>59</v>
      </c>
      <c r="X23" s="43">
        <v>7.6</v>
      </c>
      <c r="Y23" s="37">
        <v>2.5</v>
      </c>
      <c r="Z23" s="37">
        <v>74.8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5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108</v>
      </c>
      <c r="D24" s="36" t="s">
        <v>109</v>
      </c>
      <c r="E24" s="36" t="s">
        <v>102</v>
      </c>
      <c r="F24" s="37">
        <v>31.74342105263158</v>
      </c>
      <c r="G24" s="39"/>
      <c r="H24" s="39"/>
      <c r="I24" s="40"/>
      <c r="J24" s="39"/>
      <c r="K24" s="41"/>
      <c r="L24" s="42"/>
      <c r="M24" s="43"/>
      <c r="N24" s="44">
        <f t="shared" si="0"/>
        <v>829230</v>
      </c>
      <c r="O24" s="45">
        <f t="shared" si="1"/>
        <v>43374</v>
      </c>
      <c r="P24" s="36" t="s">
        <v>52</v>
      </c>
      <c r="Q24" s="46" t="s">
        <v>53</v>
      </c>
      <c r="R24" s="46" t="s">
        <v>104</v>
      </c>
      <c r="S24" s="35">
        <v>20</v>
      </c>
      <c r="T24" s="39">
        <v>422</v>
      </c>
      <c r="U24" s="44">
        <v>1965</v>
      </c>
      <c r="V24" s="48" t="s">
        <v>105</v>
      </c>
      <c r="W24" s="39">
        <v>58</v>
      </c>
      <c r="X24" s="43">
        <v>6.9</v>
      </c>
      <c r="Y24" s="37">
        <v>2.3</v>
      </c>
      <c r="Z24" s="37">
        <v>74.2</v>
      </c>
      <c r="AA24" s="49" t="s">
        <v>80</v>
      </c>
      <c r="AB24" s="50">
        <v>3</v>
      </c>
      <c r="AC24" s="48">
        <v>4</v>
      </c>
      <c r="AD24" s="48">
        <v>2</v>
      </c>
      <c r="AE24" s="48">
        <v>2</v>
      </c>
      <c r="AF24" s="48">
        <v>2</v>
      </c>
      <c r="AG24" s="48">
        <v>3</v>
      </c>
      <c r="AH24" s="48">
        <v>2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49</v>
      </c>
      <c r="D25" s="36" t="s">
        <v>86</v>
      </c>
      <c r="E25" s="36" t="s">
        <v>59</v>
      </c>
      <c r="F25" s="37">
        <v>31.710526315789476</v>
      </c>
      <c r="G25" s="39"/>
      <c r="H25" s="39"/>
      <c r="I25" s="40"/>
      <c r="J25" s="39"/>
      <c r="K25" s="41"/>
      <c r="L25" s="42"/>
      <c r="M25" s="43"/>
      <c r="N25" s="44">
        <f t="shared" si="0"/>
        <v>1067912</v>
      </c>
      <c r="O25" s="45">
        <f t="shared" si="1"/>
        <v>43374</v>
      </c>
      <c r="P25" s="36" t="s">
        <v>52</v>
      </c>
      <c r="Q25" s="46" t="s">
        <v>53</v>
      </c>
      <c r="R25" s="46" t="s">
        <v>104</v>
      </c>
      <c r="S25" s="35">
        <v>21</v>
      </c>
      <c r="T25" s="39">
        <v>524</v>
      </c>
      <c r="U25" s="44">
        <v>2038</v>
      </c>
      <c r="V25" s="48" t="s">
        <v>61</v>
      </c>
      <c r="W25" s="39">
        <v>56</v>
      </c>
      <c r="X25" s="43">
        <v>7.6</v>
      </c>
      <c r="Y25" s="37">
        <v>3.8</v>
      </c>
      <c r="Z25" s="37">
        <v>71.8</v>
      </c>
      <c r="AA25" s="49" t="s">
        <v>62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7" t="s">
        <v>110</v>
      </c>
      <c r="AM25" s="46"/>
      <c r="AN25" s="46"/>
      <c r="AO25" s="36" t="s">
        <v>107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111</v>
      </c>
      <c r="D26" s="36" t="s">
        <v>67</v>
      </c>
      <c r="E26" s="36" t="s">
        <v>59</v>
      </c>
      <c r="F26" s="37">
        <v>27.861842105263158</v>
      </c>
      <c r="G26" s="39"/>
      <c r="H26" s="39"/>
      <c r="I26" s="40"/>
      <c r="J26" s="39"/>
      <c r="K26" s="41"/>
      <c r="L26" s="42"/>
      <c r="M26" s="43"/>
      <c r="N26" s="44">
        <f t="shared" si="0"/>
        <v>1079133</v>
      </c>
      <c r="O26" s="45">
        <f t="shared" si="1"/>
        <v>43374</v>
      </c>
      <c r="P26" s="36" t="s">
        <v>52</v>
      </c>
      <c r="Q26" s="46" t="s">
        <v>53</v>
      </c>
      <c r="R26" s="46" t="s">
        <v>104</v>
      </c>
      <c r="S26" s="35">
        <v>22</v>
      </c>
      <c r="T26" s="39">
        <v>583</v>
      </c>
      <c r="U26" s="44">
        <v>1851</v>
      </c>
      <c r="V26" s="48" t="s">
        <v>69</v>
      </c>
      <c r="W26" s="39">
        <v>59</v>
      </c>
      <c r="X26" s="43">
        <v>9.7</v>
      </c>
      <c r="Y26" s="37">
        <v>3.6</v>
      </c>
      <c r="Z26" s="37">
        <v>72.9</v>
      </c>
      <c r="AA26" s="49" t="s">
        <v>70</v>
      </c>
      <c r="AB26" s="50">
        <v>5</v>
      </c>
      <c r="AC26" s="48">
        <v>4</v>
      </c>
      <c r="AD26" s="48">
        <v>3</v>
      </c>
      <c r="AE26" s="48">
        <v>3</v>
      </c>
      <c r="AF26" s="48">
        <v>3</v>
      </c>
      <c r="AG26" s="48">
        <v>4</v>
      </c>
      <c r="AH26" s="48">
        <v>3</v>
      </c>
      <c r="AI26" s="48">
        <v>3</v>
      </c>
      <c r="AJ26" s="48">
        <v>5</v>
      </c>
      <c r="AK26" s="48">
        <v>5</v>
      </c>
      <c r="AL26" s="47" t="s">
        <v>112</v>
      </c>
      <c r="AM26" s="46"/>
      <c r="AN26" s="46"/>
      <c r="AO26" s="36" t="s">
        <v>113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93</v>
      </c>
      <c r="C27" s="36" t="s">
        <v>49</v>
      </c>
      <c r="D27" s="36" t="s">
        <v>89</v>
      </c>
      <c r="E27" s="36" t="s">
        <v>78</v>
      </c>
      <c r="F27" s="37">
        <v>31.578947368421055</v>
      </c>
      <c r="G27" s="39"/>
      <c r="H27" s="39"/>
      <c r="I27" s="40"/>
      <c r="J27" s="39"/>
      <c r="K27" s="41"/>
      <c r="L27" s="42"/>
      <c r="M27" s="43"/>
      <c r="N27" s="44">
        <f t="shared" si="0"/>
        <v>1072890</v>
      </c>
      <c r="O27" s="45">
        <f t="shared" si="1"/>
        <v>43374</v>
      </c>
      <c r="P27" s="36" t="s">
        <v>52</v>
      </c>
      <c r="Q27" s="46" t="s">
        <v>53</v>
      </c>
      <c r="R27" s="46" t="s">
        <v>104</v>
      </c>
      <c r="S27" s="35">
        <v>23</v>
      </c>
      <c r="T27" s="39">
        <v>455</v>
      </c>
      <c r="U27" s="44">
        <v>2358</v>
      </c>
      <c r="V27" s="48" t="s">
        <v>69</v>
      </c>
      <c r="W27" s="39">
        <v>58</v>
      </c>
      <c r="X27" s="43">
        <v>7.7</v>
      </c>
      <c r="Y27" s="37">
        <v>3.3</v>
      </c>
      <c r="Z27" s="37">
        <v>73.5</v>
      </c>
      <c r="AA27" s="49" t="s">
        <v>70</v>
      </c>
      <c r="AB27" s="50">
        <v>5</v>
      </c>
      <c r="AC27" s="48">
        <v>4</v>
      </c>
      <c r="AD27" s="48">
        <v>3</v>
      </c>
      <c r="AE27" s="48">
        <v>3</v>
      </c>
      <c r="AF27" s="48">
        <v>3</v>
      </c>
      <c r="AG27" s="48">
        <v>4</v>
      </c>
      <c r="AH27" s="48">
        <v>3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93</v>
      </c>
      <c r="C28" s="36" t="s">
        <v>114</v>
      </c>
      <c r="D28" s="36" t="s">
        <v>95</v>
      </c>
      <c r="E28" s="36" t="s">
        <v>78</v>
      </c>
      <c r="F28" s="37">
        <v>30.98684210526316</v>
      </c>
      <c r="G28" s="39"/>
      <c r="H28" s="39"/>
      <c r="I28" s="40"/>
      <c r="J28" s="39"/>
      <c r="K28" s="41"/>
      <c r="L28" s="42"/>
      <c r="M28" s="43"/>
      <c r="N28" s="44">
        <f t="shared" si="0"/>
        <v>1249500</v>
      </c>
      <c r="O28" s="45">
        <f t="shared" si="1"/>
        <v>43374</v>
      </c>
      <c r="P28" s="36" t="s">
        <v>52</v>
      </c>
      <c r="Q28" s="46" t="s">
        <v>53</v>
      </c>
      <c r="R28" s="46" t="s">
        <v>104</v>
      </c>
      <c r="S28" s="35">
        <v>24</v>
      </c>
      <c r="T28" s="39">
        <v>425</v>
      </c>
      <c r="U28" s="44">
        <v>2940</v>
      </c>
      <c r="V28" s="48" t="s">
        <v>55</v>
      </c>
      <c r="W28" s="39">
        <v>56</v>
      </c>
      <c r="X28" s="43">
        <v>6.8</v>
      </c>
      <c r="Y28" s="37">
        <v>3.5</v>
      </c>
      <c r="Z28" s="37">
        <v>72.7</v>
      </c>
      <c r="AA28" s="49">
        <v>3</v>
      </c>
      <c r="AB28" s="50">
        <v>10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36" t="s">
        <v>92</v>
      </c>
      <c r="AQ28" s="52"/>
      <c r="AR28" s="52"/>
    </row>
    <row r="29" spans="1:42" s="8" customFormat="1" ht="21.75" customHeight="1">
      <c r="A29" s="54" t="s">
        <v>115</v>
      </c>
      <c r="B29" s="54" t="s">
        <v>116</v>
      </c>
      <c r="C29" s="54" t="s">
        <v>116</v>
      </c>
      <c r="D29" s="54" t="s">
        <v>116</v>
      </c>
      <c r="E29" s="54" t="s">
        <v>116</v>
      </c>
      <c r="F29" s="55">
        <f>AVERAGE(F5:F28)</f>
        <v>30.37828947368421</v>
      </c>
      <c r="G29" s="54" t="s">
        <v>116</v>
      </c>
      <c r="H29" s="54" t="s">
        <v>116</v>
      </c>
      <c r="I29" s="54" t="s">
        <v>116</v>
      </c>
      <c r="J29" s="54" t="s">
        <v>116</v>
      </c>
      <c r="K29" s="54" t="s">
        <v>116</v>
      </c>
      <c r="L29" s="54" t="s">
        <v>116</v>
      </c>
      <c r="M29" s="54" t="s">
        <v>116</v>
      </c>
      <c r="N29" s="56">
        <f>AVERAGE(N5:N28)</f>
        <v>1282031.9166666667</v>
      </c>
      <c r="O29" s="57" t="s">
        <v>117</v>
      </c>
      <c r="P29" s="57" t="s">
        <v>117</v>
      </c>
      <c r="Q29" s="57" t="s">
        <v>117</v>
      </c>
      <c r="R29" s="57" t="s">
        <v>117</v>
      </c>
      <c r="S29" s="57" t="s">
        <v>117</v>
      </c>
      <c r="T29" s="55">
        <f>AVERAGE(T5:T28)</f>
        <v>536.5416666666666</v>
      </c>
      <c r="U29" s="56">
        <f>AVERAGE(U5:U28)</f>
        <v>2377.2083333333335</v>
      </c>
      <c r="V29" s="57" t="s">
        <v>117</v>
      </c>
      <c r="W29" s="58">
        <f>AVERAGE(W5:W28)</f>
        <v>64.20833333333333</v>
      </c>
      <c r="X29" s="58">
        <f>AVERAGE(X5:X28)</f>
        <v>8.108333333333333</v>
      </c>
      <c r="Y29" s="58">
        <f>AVERAGE(Y5:Y28)</f>
        <v>3.1249999999999996</v>
      </c>
      <c r="Z29" s="58">
        <f>AVERAGE(Z5:Z28)</f>
        <v>73.65416666666668</v>
      </c>
      <c r="AA29" s="57" t="s">
        <v>117</v>
      </c>
      <c r="AB29" s="59">
        <f aca="true" t="shared" si="2" ref="AB29:AK29">AVERAGE(AB5:AB28)</f>
        <v>7.041666666666667</v>
      </c>
      <c r="AC29" s="60">
        <f t="shared" si="2"/>
        <v>3.7916666666666665</v>
      </c>
      <c r="AD29" s="60">
        <f t="shared" si="2"/>
        <v>4.041666666666667</v>
      </c>
      <c r="AE29" s="60">
        <f t="shared" si="2"/>
        <v>4.041666666666667</v>
      </c>
      <c r="AF29" s="60">
        <f t="shared" si="2"/>
        <v>4.041666666666667</v>
      </c>
      <c r="AG29" s="60">
        <f t="shared" si="2"/>
        <v>4.333333333333333</v>
      </c>
      <c r="AH29" s="60">
        <f t="shared" si="2"/>
        <v>4.041666666666667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117</v>
      </c>
      <c r="AM29" s="57" t="s">
        <v>117</v>
      </c>
      <c r="AN29" s="57" t="s">
        <v>117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2018-10-24T06:40:18Z</dcterms:created>
  <dcterms:modified xsi:type="dcterms:W3CDTF">2018-10-24T06:40:43Z</dcterms:modified>
  <cp:category/>
  <cp:version/>
  <cp:contentType/>
  <cp:contentStatus/>
</cp:coreProperties>
</file>