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9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<sst xmlns="http://schemas.openxmlformats.org/spreadsheetml/2006/main" count="232" uniqueCount="97">
  <si>
    <t>東京食肉市場</t>
  </si>
  <si>
    <t>＜岩手＞　07月10日　平成30年度いわて牛県南枝肉共励会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</si>
  <si>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</si>
  <si>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</si>
  <si>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</si>
  <si>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</si>
  <si>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</si>
  <si>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</si>
  <si>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</si>
  <si>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</si>
  <si>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</si>
  <si>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</si>
  <si>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</si>
  <si>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</si>
  <si>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</si>
  <si>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</si>
  <si>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</si>
  <si>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</si>
  <si>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</si>
  <si>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</si>
  <si>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</si>
  <si>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</si>
  <si>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</si>
  <si>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</si>
  <si>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</si>
  <si>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</si>
  <si>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</si>
  <si>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</si>
  <si>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</si>
  <si>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</si>
  <si>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</si>
  <si>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</si>
  <si>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</si>
  <si>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</si>
  <si>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</si>
  <si>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</si>
  <si>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</si>
  <si>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</si>
  <si>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</si>
  <si>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</si>
  <si>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</si>
  <si>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</si>
  <si>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</si>
  <si>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</si>
  <si>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</si>
  <si>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</si>
  <si>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</si>
  <si>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</si>
  <si>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隆之国</t>
  </si>
  <si>
    <t>安福久</t>
  </si>
  <si>
    <t>岩手・岩手江刺</t>
  </si>
  <si>
    <t>和</t>
  </si>
  <si>
    <t>ﾇｷ</t>
  </si>
  <si>
    <t>A4</t>
  </si>
  <si>
    <t>花国安福</t>
  </si>
  <si>
    <t>百合茂</t>
  </si>
  <si>
    <t>ﾒｽ</t>
  </si>
  <si>
    <t>A5</t>
  </si>
  <si>
    <t>優良賞</t>
  </si>
  <si>
    <t>茂久桜</t>
  </si>
  <si>
    <t>勝忠平</t>
  </si>
  <si>
    <t>2+</t>
  </si>
  <si>
    <t>美津照重</t>
  </si>
  <si>
    <t>美国桜</t>
  </si>
  <si>
    <t>岩手・岩手ふるさと</t>
  </si>
  <si>
    <t>ｴ</t>
  </si>
  <si>
    <t>ﾊﾞﾗ</t>
  </si>
  <si>
    <t>優秀賞</t>
  </si>
  <si>
    <t>緑乃大地</t>
  </si>
  <si>
    <t>菊福秀</t>
  </si>
  <si>
    <t>ｳ</t>
  </si>
  <si>
    <t>ﾛｰｽ</t>
  </si>
  <si>
    <t>3-</t>
  </si>
  <si>
    <t>ｵ</t>
  </si>
  <si>
    <t>ｽﾈ</t>
  </si>
  <si>
    <t>幸紀雄</t>
  </si>
  <si>
    <t>直太郎</t>
  </si>
  <si>
    <t>菊安舞鶴</t>
  </si>
  <si>
    <t>飛良美継</t>
  </si>
  <si>
    <t>1+</t>
  </si>
  <si>
    <t>自家産</t>
  </si>
  <si>
    <t>花安勝</t>
  </si>
  <si>
    <t>-</t>
  </si>
  <si>
    <t>-</t>
  </si>
  <si>
    <t>平茂勝</t>
  </si>
  <si>
    <t>岩手・いわて平泉</t>
  </si>
  <si>
    <t>最優秀賞</t>
  </si>
  <si>
    <t>A3</t>
  </si>
  <si>
    <t>金幸</t>
  </si>
  <si>
    <t>2-</t>
  </si>
  <si>
    <t>美津福</t>
  </si>
  <si>
    <t>茂勝</t>
  </si>
  <si>
    <t>B4</t>
  </si>
  <si>
    <t>安茂晴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</si>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</sst>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xx\04_&#25522;&#36617;1807\1&#65294;&#20316;&#26989;&#12501;&#12449;&#12452;&#12523;\1807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27.8</v>
      </c>
      <c r="G5" s="39"/>
      <c r="H5" s="40"/>
      <c r="I5" s="41"/>
      <c r="J5" s="40">
        <v>580</v>
      </c>
      <c r="K5" s="42">
        <v>716</v>
      </c>
      <c r="L5" s="43">
        <v>0.73</v>
      </c>
      <c r="M5" s="44">
        <f>T5/K5*100</f>
        <v>65.92178770949721</v>
      </c>
      <c r="N5" s="45">
        <f>T5*U5</f>
        <v>1087488</v>
      </c>
      <c r="O5" s="46">
        <v>43288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472</v>
      </c>
      <c r="U5" s="45">
        <v>2304</v>
      </c>
      <c r="V5" s="49" t="s">
        <v>53</v>
      </c>
      <c r="W5" s="40">
        <v>57</v>
      </c>
      <c r="X5" s="44">
        <v>7.4</v>
      </c>
      <c r="Y5" s="38">
        <v>2.9</v>
      </c>
      <c r="Z5" s="38">
        <v>73.3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54</v>
      </c>
      <c r="D6" s="36" t="s">
        <v>55</v>
      </c>
      <c r="E6" s="37"/>
      <c r="F6" s="38">
        <v>28</v>
      </c>
      <c r="G6" s="39"/>
      <c r="H6" s="40"/>
      <c r="I6" s="41"/>
      <c r="J6" s="40">
        <v>545</v>
      </c>
      <c r="K6" s="42">
        <v>918</v>
      </c>
      <c r="L6" s="43">
        <v>1.15</v>
      </c>
      <c r="M6" s="44">
        <f aca="true" t="shared" si="0" ref="M6:M26">T6/K6*100</f>
        <v>64.27015250544662</v>
      </c>
      <c r="N6" s="45">
        <f aca="true" t="shared" si="1" ref="N6:N26">T6*U6</f>
        <v>1581200</v>
      </c>
      <c r="O6" s="46">
        <f>$O$5</f>
        <v>43288</v>
      </c>
      <c r="P6" s="36" t="s">
        <v>50</v>
      </c>
      <c r="Q6" s="47" t="s">
        <v>51</v>
      </c>
      <c r="R6" s="47" t="s">
        <v>56</v>
      </c>
      <c r="S6" s="35">
        <v>62</v>
      </c>
      <c r="T6" s="40">
        <v>590</v>
      </c>
      <c r="U6" s="45">
        <v>2680</v>
      </c>
      <c r="V6" s="49" t="s">
        <v>57</v>
      </c>
      <c r="W6" s="40">
        <v>78</v>
      </c>
      <c r="X6" s="44">
        <v>10</v>
      </c>
      <c r="Y6" s="38">
        <v>2.4</v>
      </c>
      <c r="Z6" s="38">
        <v>76.8</v>
      </c>
      <c r="AA6" s="50">
        <v>3</v>
      </c>
      <c r="AB6" s="51">
        <v>10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 t="s">
        <v>58</v>
      </c>
      <c r="AQ6" s="53"/>
      <c r="AR6" s="53"/>
    </row>
    <row r="7" spans="1:44" s="6" customFormat="1" ht="15" customHeight="1">
      <c r="A7" s="35">
        <v>3</v>
      </c>
      <c r="B7" s="37"/>
      <c r="C7" s="36" t="s">
        <v>59</v>
      </c>
      <c r="D7" s="36" t="s">
        <v>60</v>
      </c>
      <c r="E7" s="37"/>
      <c r="F7" s="38">
        <v>30.1</v>
      </c>
      <c r="G7" s="39"/>
      <c r="H7" s="40"/>
      <c r="I7" s="41"/>
      <c r="J7" s="40">
        <v>642</v>
      </c>
      <c r="K7" s="42">
        <v>669</v>
      </c>
      <c r="L7" s="43">
        <v>0.65</v>
      </c>
      <c r="M7" s="44">
        <f t="shared" si="0"/>
        <v>62.03288490284006</v>
      </c>
      <c r="N7" s="45">
        <f t="shared" si="1"/>
        <v>1193540</v>
      </c>
      <c r="O7" s="46">
        <f aca="true" t="shared" si="2" ref="O7:O26">$O$5</f>
        <v>43288</v>
      </c>
      <c r="P7" s="36" t="s">
        <v>50</v>
      </c>
      <c r="Q7" s="47" t="s">
        <v>51</v>
      </c>
      <c r="R7" s="47" t="s">
        <v>56</v>
      </c>
      <c r="S7" s="35">
        <v>63</v>
      </c>
      <c r="T7" s="40">
        <v>415</v>
      </c>
      <c r="U7" s="45">
        <v>2876</v>
      </c>
      <c r="V7" s="49" t="s">
        <v>57</v>
      </c>
      <c r="W7" s="40">
        <v>64</v>
      </c>
      <c r="X7" s="44">
        <v>7.7</v>
      </c>
      <c r="Y7" s="38">
        <v>2.5</v>
      </c>
      <c r="Z7" s="38">
        <v>75.4</v>
      </c>
      <c r="AA7" s="50" t="s">
        <v>61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62</v>
      </c>
      <c r="D8" s="36" t="s">
        <v>63</v>
      </c>
      <c r="E8" s="37"/>
      <c r="F8" s="38">
        <v>29.3</v>
      </c>
      <c r="G8" s="39"/>
      <c r="H8" s="40"/>
      <c r="I8" s="41"/>
      <c r="J8" s="40">
        <v>608</v>
      </c>
      <c r="K8" s="42">
        <v>882</v>
      </c>
      <c r="L8" s="43">
        <v>0.9</v>
      </c>
      <c r="M8" s="44">
        <f t="shared" si="0"/>
        <v>67.3469387755102</v>
      </c>
      <c r="N8" s="45">
        <f t="shared" si="1"/>
        <v>1351944</v>
      </c>
      <c r="O8" s="46">
        <f t="shared" si="2"/>
        <v>43288</v>
      </c>
      <c r="P8" s="36" t="s">
        <v>64</v>
      </c>
      <c r="Q8" s="47" t="s">
        <v>51</v>
      </c>
      <c r="R8" s="47" t="s">
        <v>52</v>
      </c>
      <c r="S8" s="35">
        <v>64</v>
      </c>
      <c r="T8" s="40">
        <v>594</v>
      </c>
      <c r="U8" s="45">
        <v>2276</v>
      </c>
      <c r="V8" s="49" t="s">
        <v>53</v>
      </c>
      <c r="W8" s="40">
        <v>65</v>
      </c>
      <c r="X8" s="44">
        <v>7.8</v>
      </c>
      <c r="Y8" s="38">
        <v>3.5</v>
      </c>
      <c r="Z8" s="38">
        <v>72.5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63</v>
      </c>
      <c r="D9" s="36" t="s">
        <v>55</v>
      </c>
      <c r="E9" s="37"/>
      <c r="F9" s="38">
        <v>32.2</v>
      </c>
      <c r="G9" s="39"/>
      <c r="H9" s="40"/>
      <c r="I9" s="41"/>
      <c r="J9" s="40">
        <v>670</v>
      </c>
      <c r="K9" s="42">
        <v>780</v>
      </c>
      <c r="L9" s="43">
        <v>0.73</v>
      </c>
      <c r="M9" s="44">
        <f t="shared" si="0"/>
        <v>67.17948717948717</v>
      </c>
      <c r="N9" s="45">
        <f t="shared" si="1"/>
        <v>1360828</v>
      </c>
      <c r="O9" s="46">
        <f t="shared" si="2"/>
        <v>43288</v>
      </c>
      <c r="P9" s="36" t="s">
        <v>64</v>
      </c>
      <c r="Q9" s="47" t="s">
        <v>51</v>
      </c>
      <c r="R9" s="47" t="s">
        <v>52</v>
      </c>
      <c r="S9" s="35">
        <v>65</v>
      </c>
      <c r="T9" s="40">
        <v>524</v>
      </c>
      <c r="U9" s="45">
        <v>2597</v>
      </c>
      <c r="V9" s="49" t="s">
        <v>57</v>
      </c>
      <c r="W9" s="40">
        <v>60</v>
      </c>
      <c r="X9" s="44">
        <v>8.2</v>
      </c>
      <c r="Y9" s="38">
        <v>2.7</v>
      </c>
      <c r="Z9" s="38">
        <v>73.7</v>
      </c>
      <c r="AA9" s="50" t="s">
        <v>61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63</v>
      </c>
      <c r="D10" s="36" t="s">
        <v>55</v>
      </c>
      <c r="E10" s="37"/>
      <c r="F10" s="38">
        <v>30.6</v>
      </c>
      <c r="G10" s="39"/>
      <c r="H10" s="40"/>
      <c r="I10" s="41"/>
      <c r="J10" s="40">
        <v>643</v>
      </c>
      <c r="K10" s="42">
        <v>890</v>
      </c>
      <c r="L10" s="43">
        <v>0.83</v>
      </c>
      <c r="M10" s="44">
        <f t="shared" si="0"/>
        <v>67.41573033707866</v>
      </c>
      <c r="N10" s="45">
        <f t="shared" si="1"/>
        <v>1887600</v>
      </c>
      <c r="O10" s="46">
        <f t="shared" si="2"/>
        <v>43288</v>
      </c>
      <c r="P10" s="36" t="s">
        <v>64</v>
      </c>
      <c r="Q10" s="47" t="s">
        <v>51</v>
      </c>
      <c r="R10" s="47" t="s">
        <v>52</v>
      </c>
      <c r="S10" s="35">
        <v>66</v>
      </c>
      <c r="T10" s="40">
        <v>600</v>
      </c>
      <c r="U10" s="45">
        <v>3146</v>
      </c>
      <c r="V10" s="49" t="s">
        <v>57</v>
      </c>
      <c r="W10" s="40">
        <v>84</v>
      </c>
      <c r="X10" s="44">
        <v>9.4</v>
      </c>
      <c r="Y10" s="38">
        <v>1.7</v>
      </c>
      <c r="Z10" s="38">
        <v>77.6</v>
      </c>
      <c r="AA10" s="50">
        <v>4</v>
      </c>
      <c r="AB10" s="51">
        <v>11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65</v>
      </c>
      <c r="AM10" s="47"/>
      <c r="AN10" s="47"/>
      <c r="AO10" s="36" t="s">
        <v>66</v>
      </c>
      <c r="AP10" s="36" t="s">
        <v>67</v>
      </c>
      <c r="AQ10" s="53"/>
      <c r="AR10" s="53"/>
    </row>
    <row r="11" spans="1:44" s="6" customFormat="1" ht="15" customHeight="1">
      <c r="A11" s="35">
        <v>7</v>
      </c>
      <c r="B11" s="37"/>
      <c r="C11" s="36" t="s">
        <v>68</v>
      </c>
      <c r="D11" s="36" t="s">
        <v>69</v>
      </c>
      <c r="E11" s="37"/>
      <c r="F11" s="38">
        <v>30.6</v>
      </c>
      <c r="G11" s="39"/>
      <c r="H11" s="40"/>
      <c r="I11" s="41"/>
      <c r="J11" s="40">
        <v>608</v>
      </c>
      <c r="K11" s="42">
        <v>785</v>
      </c>
      <c r="L11" s="43">
        <v>0.72</v>
      </c>
      <c r="M11" s="44">
        <f t="shared" si="0"/>
        <v>63.566878980891715</v>
      </c>
      <c r="N11" s="45">
        <f t="shared" si="1"/>
        <v>1203588</v>
      </c>
      <c r="O11" s="46">
        <f t="shared" si="2"/>
        <v>43288</v>
      </c>
      <c r="P11" s="36" t="s">
        <v>64</v>
      </c>
      <c r="Q11" s="47" t="s">
        <v>51</v>
      </c>
      <c r="R11" s="47" t="s">
        <v>52</v>
      </c>
      <c r="S11" s="35">
        <v>67</v>
      </c>
      <c r="T11" s="40">
        <v>499</v>
      </c>
      <c r="U11" s="45">
        <v>2412</v>
      </c>
      <c r="V11" s="49" t="s">
        <v>57</v>
      </c>
      <c r="W11" s="40">
        <v>63</v>
      </c>
      <c r="X11" s="44">
        <v>7.7</v>
      </c>
      <c r="Y11" s="38">
        <v>3.3</v>
      </c>
      <c r="Z11" s="38">
        <v>73.6</v>
      </c>
      <c r="AA11" s="50" t="s">
        <v>61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70</v>
      </c>
      <c r="AM11" s="47"/>
      <c r="AN11" s="47"/>
      <c r="AO11" s="36" t="s">
        <v>71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68</v>
      </c>
      <c r="D12" s="36" t="s">
        <v>55</v>
      </c>
      <c r="E12" s="37"/>
      <c r="F12" s="38">
        <v>30.7</v>
      </c>
      <c r="G12" s="39"/>
      <c r="H12" s="40"/>
      <c r="I12" s="41"/>
      <c r="J12" s="40">
        <v>642</v>
      </c>
      <c r="K12" s="42">
        <v>820</v>
      </c>
      <c r="L12" s="43">
        <v>0.76</v>
      </c>
      <c r="M12" s="44">
        <f t="shared" si="0"/>
        <v>64.02439024390245</v>
      </c>
      <c r="N12" s="45">
        <f t="shared" si="1"/>
        <v>1499925</v>
      </c>
      <c r="O12" s="46">
        <f t="shared" si="2"/>
        <v>43288</v>
      </c>
      <c r="P12" s="36" t="s">
        <v>64</v>
      </c>
      <c r="Q12" s="47" t="s">
        <v>51</v>
      </c>
      <c r="R12" s="47" t="s">
        <v>52</v>
      </c>
      <c r="S12" s="35">
        <v>68</v>
      </c>
      <c r="T12" s="40">
        <v>525</v>
      </c>
      <c r="U12" s="45">
        <v>2857</v>
      </c>
      <c r="V12" s="49" t="s">
        <v>57</v>
      </c>
      <c r="W12" s="40">
        <v>77</v>
      </c>
      <c r="X12" s="44">
        <v>7.8</v>
      </c>
      <c r="Y12" s="38">
        <v>2.5</v>
      </c>
      <c r="Z12" s="38">
        <v>75.8</v>
      </c>
      <c r="AA12" s="50" t="s">
        <v>72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73</v>
      </c>
      <c r="AM12" s="47"/>
      <c r="AN12" s="47"/>
      <c r="AO12" s="36" t="s">
        <v>66</v>
      </c>
      <c r="AP12" s="36" t="s">
        <v>58</v>
      </c>
      <c r="AQ12" s="53"/>
      <c r="AR12" s="53"/>
    </row>
    <row r="13" spans="1:44" s="6" customFormat="1" ht="15" customHeight="1">
      <c r="A13" s="35">
        <v>9</v>
      </c>
      <c r="B13" s="37"/>
      <c r="C13" s="36" t="s">
        <v>69</v>
      </c>
      <c r="D13" s="36" t="s">
        <v>49</v>
      </c>
      <c r="E13" s="37"/>
      <c r="F13" s="38">
        <v>29.9</v>
      </c>
      <c r="G13" s="39"/>
      <c r="H13" s="40"/>
      <c r="I13" s="41"/>
      <c r="J13" s="40">
        <v>580</v>
      </c>
      <c r="K13" s="42">
        <v>650</v>
      </c>
      <c r="L13" s="43">
        <v>0.62</v>
      </c>
      <c r="M13" s="44">
        <f t="shared" si="0"/>
        <v>62.30769230769231</v>
      </c>
      <c r="N13" s="45">
        <f t="shared" si="1"/>
        <v>1018980</v>
      </c>
      <c r="O13" s="46">
        <f t="shared" si="2"/>
        <v>43288</v>
      </c>
      <c r="P13" s="36" t="s">
        <v>64</v>
      </c>
      <c r="Q13" s="47" t="s">
        <v>51</v>
      </c>
      <c r="R13" s="47" t="s">
        <v>56</v>
      </c>
      <c r="S13" s="35">
        <v>69</v>
      </c>
      <c r="T13" s="40">
        <v>405</v>
      </c>
      <c r="U13" s="45">
        <v>2516</v>
      </c>
      <c r="V13" s="49" t="s">
        <v>53</v>
      </c>
      <c r="W13" s="40">
        <v>56</v>
      </c>
      <c r="X13" s="44">
        <v>7.5</v>
      </c>
      <c r="Y13" s="38">
        <v>2.7</v>
      </c>
      <c r="Z13" s="38">
        <v>74.2</v>
      </c>
      <c r="AA13" s="50">
        <v>2</v>
      </c>
      <c r="AB13" s="51">
        <v>7</v>
      </c>
      <c r="AC13" s="49">
        <v>3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8" t="s">
        <v>65</v>
      </c>
      <c r="AM13" s="47"/>
      <c r="AN13" s="47"/>
      <c r="AO13" s="36" t="s">
        <v>74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75</v>
      </c>
      <c r="D14" s="36" t="s">
        <v>49</v>
      </c>
      <c r="E14" s="37"/>
      <c r="F14" s="38">
        <v>30.7</v>
      </c>
      <c r="G14" s="39"/>
      <c r="H14" s="40"/>
      <c r="I14" s="41"/>
      <c r="J14" s="40">
        <v>643</v>
      </c>
      <c r="K14" s="42">
        <v>707</v>
      </c>
      <c r="L14" s="43">
        <v>0.62</v>
      </c>
      <c r="M14" s="44">
        <f t="shared" si="0"/>
        <v>64.35643564356435</v>
      </c>
      <c r="N14" s="45">
        <f t="shared" si="1"/>
        <v>1246700</v>
      </c>
      <c r="O14" s="46">
        <f t="shared" si="2"/>
        <v>43288</v>
      </c>
      <c r="P14" s="36" t="s">
        <v>64</v>
      </c>
      <c r="Q14" s="47" t="s">
        <v>51</v>
      </c>
      <c r="R14" s="47" t="s">
        <v>56</v>
      </c>
      <c r="S14" s="35">
        <v>70</v>
      </c>
      <c r="T14" s="40">
        <v>455</v>
      </c>
      <c r="U14" s="45">
        <v>2740</v>
      </c>
      <c r="V14" s="49" t="s">
        <v>57</v>
      </c>
      <c r="W14" s="40">
        <v>65</v>
      </c>
      <c r="X14" s="44">
        <v>7.7</v>
      </c>
      <c r="Y14" s="38">
        <v>2.3</v>
      </c>
      <c r="Z14" s="38">
        <v>75.2</v>
      </c>
      <c r="AA14" s="50" t="s">
        <v>72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6" t="s">
        <v>58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76</v>
      </c>
      <c r="D15" s="36" t="s">
        <v>77</v>
      </c>
      <c r="E15" s="37"/>
      <c r="F15" s="38">
        <v>30.2</v>
      </c>
      <c r="G15" s="39"/>
      <c r="H15" s="40"/>
      <c r="I15" s="41"/>
      <c r="J15" s="40">
        <v>670</v>
      </c>
      <c r="K15" s="42">
        <v>835</v>
      </c>
      <c r="L15" s="43">
        <v>0.75</v>
      </c>
      <c r="M15" s="44">
        <f t="shared" si="0"/>
        <v>63.83233532934132</v>
      </c>
      <c r="N15" s="45">
        <f t="shared" si="1"/>
        <v>1291992</v>
      </c>
      <c r="O15" s="46">
        <f t="shared" si="2"/>
        <v>43288</v>
      </c>
      <c r="P15" s="36" t="s">
        <v>64</v>
      </c>
      <c r="Q15" s="47" t="s">
        <v>51</v>
      </c>
      <c r="R15" s="47" t="s">
        <v>56</v>
      </c>
      <c r="S15" s="35">
        <v>71</v>
      </c>
      <c r="T15" s="40">
        <v>533</v>
      </c>
      <c r="U15" s="45">
        <v>2424</v>
      </c>
      <c r="V15" s="49" t="s">
        <v>53</v>
      </c>
      <c r="W15" s="40">
        <v>71</v>
      </c>
      <c r="X15" s="44">
        <v>8.6</v>
      </c>
      <c r="Y15" s="38">
        <v>2.2</v>
      </c>
      <c r="Z15" s="38">
        <v>75.8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69</v>
      </c>
      <c r="D16" s="36" t="s">
        <v>78</v>
      </c>
      <c r="E16" s="37"/>
      <c r="F16" s="38">
        <v>30.4</v>
      </c>
      <c r="G16" s="40"/>
      <c r="H16" s="40"/>
      <c r="I16" s="41"/>
      <c r="J16" s="39">
        <v>608</v>
      </c>
      <c r="K16" s="42">
        <v>602</v>
      </c>
      <c r="L16" s="43">
        <v>0.54</v>
      </c>
      <c r="M16" s="44">
        <f t="shared" si="0"/>
        <v>61.627906976744185</v>
      </c>
      <c r="N16" s="45">
        <f t="shared" si="1"/>
        <v>878899</v>
      </c>
      <c r="O16" s="46">
        <f t="shared" si="2"/>
        <v>43288</v>
      </c>
      <c r="P16" s="36" t="s">
        <v>64</v>
      </c>
      <c r="Q16" s="47" t="s">
        <v>51</v>
      </c>
      <c r="R16" s="47" t="s">
        <v>56</v>
      </c>
      <c r="S16" s="35">
        <v>72</v>
      </c>
      <c r="T16" s="40">
        <v>371</v>
      </c>
      <c r="U16" s="45">
        <v>2369</v>
      </c>
      <c r="V16" s="49" t="s">
        <v>53</v>
      </c>
      <c r="W16" s="40">
        <v>57</v>
      </c>
      <c r="X16" s="44">
        <v>7.5</v>
      </c>
      <c r="Y16" s="38">
        <v>3.3</v>
      </c>
      <c r="Z16" s="38">
        <v>74.2</v>
      </c>
      <c r="AA16" s="50" t="s">
        <v>79</v>
      </c>
      <c r="AB16" s="51">
        <v>5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6" t="s">
        <v>80</v>
      </c>
      <c r="C17" s="36" t="s">
        <v>81</v>
      </c>
      <c r="D17" s="36" t="s">
        <v>49</v>
      </c>
      <c r="E17" s="37"/>
      <c r="F17" s="38">
        <v>32</v>
      </c>
      <c r="G17" s="40"/>
      <c r="H17" s="40"/>
      <c r="I17" s="41"/>
      <c r="J17" s="40" t="s">
        <v>82</v>
      </c>
      <c r="K17" s="42">
        <v>648</v>
      </c>
      <c r="L17" s="54" t="s">
        <v>83</v>
      </c>
      <c r="M17" s="44">
        <f t="shared" si="0"/>
        <v>67.74691358024691</v>
      </c>
      <c r="N17" s="45">
        <f t="shared" si="1"/>
        <v>1107158</v>
      </c>
      <c r="O17" s="46">
        <f t="shared" si="2"/>
        <v>43288</v>
      </c>
      <c r="P17" s="36" t="s">
        <v>64</v>
      </c>
      <c r="Q17" s="47" t="s">
        <v>51</v>
      </c>
      <c r="R17" s="47" t="s">
        <v>56</v>
      </c>
      <c r="S17" s="35">
        <v>73</v>
      </c>
      <c r="T17" s="40">
        <v>439</v>
      </c>
      <c r="U17" s="45">
        <v>2522</v>
      </c>
      <c r="V17" s="49" t="s">
        <v>53</v>
      </c>
      <c r="W17" s="40">
        <v>55</v>
      </c>
      <c r="X17" s="44">
        <v>8</v>
      </c>
      <c r="Y17" s="38">
        <v>2.6</v>
      </c>
      <c r="Z17" s="38">
        <v>74.1</v>
      </c>
      <c r="AA17" s="50" t="s">
        <v>79</v>
      </c>
      <c r="AB17" s="51">
        <v>5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62</v>
      </c>
      <c r="D18" s="36" t="s">
        <v>84</v>
      </c>
      <c r="E18" s="37"/>
      <c r="F18" s="38">
        <v>31.5</v>
      </c>
      <c r="G18" s="40"/>
      <c r="H18" s="40"/>
      <c r="I18" s="41"/>
      <c r="J18" s="40">
        <v>642</v>
      </c>
      <c r="K18" s="42">
        <v>745</v>
      </c>
      <c r="L18" s="43">
        <v>0.66</v>
      </c>
      <c r="M18" s="44">
        <f t="shared" si="0"/>
        <v>63.892617449664435</v>
      </c>
      <c r="N18" s="45">
        <f t="shared" si="1"/>
        <v>1246644</v>
      </c>
      <c r="O18" s="46">
        <f t="shared" si="2"/>
        <v>43288</v>
      </c>
      <c r="P18" s="36" t="s">
        <v>85</v>
      </c>
      <c r="Q18" s="47" t="s">
        <v>51</v>
      </c>
      <c r="R18" s="47" t="s">
        <v>52</v>
      </c>
      <c r="S18" s="35">
        <v>74</v>
      </c>
      <c r="T18" s="40">
        <v>476</v>
      </c>
      <c r="U18" s="45">
        <v>2619</v>
      </c>
      <c r="V18" s="49" t="s">
        <v>57</v>
      </c>
      <c r="W18" s="40">
        <v>68</v>
      </c>
      <c r="X18" s="44">
        <v>8.2</v>
      </c>
      <c r="Y18" s="38">
        <v>1.9</v>
      </c>
      <c r="Z18" s="38">
        <v>76.1</v>
      </c>
      <c r="AA18" s="50" t="s">
        <v>72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81</v>
      </c>
      <c r="D19" s="36" t="s">
        <v>49</v>
      </c>
      <c r="E19" s="37"/>
      <c r="F19" s="38">
        <v>30.8</v>
      </c>
      <c r="G19" s="40"/>
      <c r="H19" s="40"/>
      <c r="I19" s="41"/>
      <c r="J19" s="40">
        <v>642</v>
      </c>
      <c r="K19" s="42">
        <v>738</v>
      </c>
      <c r="L19" s="43">
        <v>0.76</v>
      </c>
      <c r="M19" s="44">
        <f t="shared" si="0"/>
        <v>66.26016260162602</v>
      </c>
      <c r="N19" s="45">
        <f t="shared" si="1"/>
        <v>1486560</v>
      </c>
      <c r="O19" s="46">
        <f t="shared" si="2"/>
        <v>43288</v>
      </c>
      <c r="P19" s="36" t="s">
        <v>85</v>
      </c>
      <c r="Q19" s="47" t="s">
        <v>51</v>
      </c>
      <c r="R19" s="47" t="s">
        <v>52</v>
      </c>
      <c r="S19" s="35">
        <v>75</v>
      </c>
      <c r="T19" s="40">
        <v>489</v>
      </c>
      <c r="U19" s="45">
        <v>3040</v>
      </c>
      <c r="V19" s="49" t="s">
        <v>57</v>
      </c>
      <c r="W19" s="40">
        <v>80</v>
      </c>
      <c r="X19" s="44">
        <v>8.8</v>
      </c>
      <c r="Y19" s="38">
        <v>2</v>
      </c>
      <c r="Z19" s="38">
        <v>77.8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6" t="s">
        <v>86</v>
      </c>
      <c r="AQ19" s="53"/>
      <c r="AR19" s="53"/>
    </row>
    <row r="20" spans="1:44" s="6" customFormat="1" ht="15" customHeight="1">
      <c r="A20" s="35">
        <v>16</v>
      </c>
      <c r="B20" s="37"/>
      <c r="C20" s="36" t="s">
        <v>63</v>
      </c>
      <c r="D20" s="36" t="s">
        <v>77</v>
      </c>
      <c r="E20" s="37"/>
      <c r="F20" s="38">
        <v>29.2</v>
      </c>
      <c r="G20" s="40"/>
      <c r="H20" s="40"/>
      <c r="I20" s="41"/>
      <c r="J20" s="40">
        <v>607</v>
      </c>
      <c r="K20" s="42">
        <v>773</v>
      </c>
      <c r="L20" s="43">
        <v>0.71</v>
      </c>
      <c r="M20" s="44">
        <f t="shared" si="0"/>
        <v>66.49417852522639</v>
      </c>
      <c r="N20" s="45">
        <f t="shared" si="1"/>
        <v>1112810</v>
      </c>
      <c r="O20" s="46">
        <f t="shared" si="2"/>
        <v>43288</v>
      </c>
      <c r="P20" s="36" t="s">
        <v>85</v>
      </c>
      <c r="Q20" s="47" t="s">
        <v>51</v>
      </c>
      <c r="R20" s="47" t="s">
        <v>52</v>
      </c>
      <c r="S20" s="35">
        <v>76</v>
      </c>
      <c r="T20" s="40">
        <v>514</v>
      </c>
      <c r="U20" s="45">
        <v>2165</v>
      </c>
      <c r="V20" s="49" t="s">
        <v>87</v>
      </c>
      <c r="W20" s="40">
        <v>58</v>
      </c>
      <c r="X20" s="44">
        <v>8.3</v>
      </c>
      <c r="Y20" s="38">
        <v>3.5</v>
      </c>
      <c r="Z20" s="38">
        <v>72.9</v>
      </c>
      <c r="AA20" s="50" t="s">
        <v>79</v>
      </c>
      <c r="AB20" s="51">
        <v>5</v>
      </c>
      <c r="AC20" s="49">
        <v>4</v>
      </c>
      <c r="AD20" s="49">
        <v>3</v>
      </c>
      <c r="AE20" s="49">
        <v>3</v>
      </c>
      <c r="AF20" s="49">
        <v>3</v>
      </c>
      <c r="AG20" s="49">
        <v>4</v>
      </c>
      <c r="AH20" s="49">
        <v>3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62</v>
      </c>
      <c r="D21" s="36" t="s">
        <v>88</v>
      </c>
      <c r="E21" s="37"/>
      <c r="F21" s="38">
        <v>29.1</v>
      </c>
      <c r="G21" s="40"/>
      <c r="H21" s="40"/>
      <c r="I21" s="41"/>
      <c r="J21" s="40">
        <v>579</v>
      </c>
      <c r="K21" s="42">
        <v>838</v>
      </c>
      <c r="L21" s="43">
        <v>0.91</v>
      </c>
      <c r="M21" s="44">
        <f t="shared" si="0"/>
        <v>62.64916467780429</v>
      </c>
      <c r="N21" s="45">
        <f t="shared" si="1"/>
        <v>1323525</v>
      </c>
      <c r="O21" s="46">
        <f t="shared" si="2"/>
        <v>43288</v>
      </c>
      <c r="P21" s="36" t="s">
        <v>85</v>
      </c>
      <c r="Q21" s="47" t="s">
        <v>51</v>
      </c>
      <c r="R21" s="47" t="s">
        <v>52</v>
      </c>
      <c r="S21" s="35">
        <v>77</v>
      </c>
      <c r="T21" s="40">
        <v>525</v>
      </c>
      <c r="U21" s="45">
        <v>2521</v>
      </c>
      <c r="V21" s="49" t="s">
        <v>53</v>
      </c>
      <c r="W21" s="40">
        <v>68</v>
      </c>
      <c r="X21" s="44">
        <v>8</v>
      </c>
      <c r="Y21" s="38">
        <v>2.3</v>
      </c>
      <c r="Z21" s="38">
        <v>74.9</v>
      </c>
      <c r="AA21" s="50" t="s">
        <v>89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55</v>
      </c>
      <c r="D22" s="36" t="s">
        <v>49</v>
      </c>
      <c r="E22" s="37"/>
      <c r="F22" s="38">
        <v>28.5</v>
      </c>
      <c r="G22" s="40"/>
      <c r="H22" s="40"/>
      <c r="I22" s="41"/>
      <c r="J22" s="40">
        <v>544</v>
      </c>
      <c r="K22" s="42">
        <v>707</v>
      </c>
      <c r="L22" s="43">
        <v>0.75</v>
      </c>
      <c r="M22" s="44">
        <f t="shared" si="0"/>
        <v>65.06364922206507</v>
      </c>
      <c r="N22" s="45">
        <f t="shared" si="1"/>
        <v>1124240</v>
      </c>
      <c r="O22" s="46">
        <f t="shared" si="2"/>
        <v>43288</v>
      </c>
      <c r="P22" s="36" t="s">
        <v>85</v>
      </c>
      <c r="Q22" s="47" t="s">
        <v>51</v>
      </c>
      <c r="R22" s="47" t="s">
        <v>52</v>
      </c>
      <c r="S22" s="35">
        <v>78</v>
      </c>
      <c r="T22" s="40">
        <v>460</v>
      </c>
      <c r="U22" s="45">
        <v>2444</v>
      </c>
      <c r="V22" s="49" t="s">
        <v>53</v>
      </c>
      <c r="W22" s="40">
        <v>57</v>
      </c>
      <c r="X22" s="44">
        <v>7.8</v>
      </c>
      <c r="Y22" s="38">
        <v>3.7</v>
      </c>
      <c r="Z22" s="38">
        <v>72.9</v>
      </c>
      <c r="AA22" s="50" t="s">
        <v>89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75</v>
      </c>
      <c r="D23" s="36" t="s">
        <v>90</v>
      </c>
      <c r="E23" s="37"/>
      <c r="F23" s="38">
        <v>34.9</v>
      </c>
      <c r="G23" s="40"/>
      <c r="H23" s="40"/>
      <c r="I23" s="41"/>
      <c r="J23" s="40">
        <v>761</v>
      </c>
      <c r="K23" s="42">
        <v>740</v>
      </c>
      <c r="L23" s="43">
        <v>0.52</v>
      </c>
      <c r="M23" s="44">
        <f t="shared" si="0"/>
        <v>67.29729729729729</v>
      </c>
      <c r="N23" s="45">
        <f t="shared" si="1"/>
        <v>1261434</v>
      </c>
      <c r="O23" s="46">
        <f t="shared" si="2"/>
        <v>43288</v>
      </c>
      <c r="P23" s="36" t="s">
        <v>85</v>
      </c>
      <c r="Q23" s="47" t="s">
        <v>51</v>
      </c>
      <c r="R23" s="47" t="s">
        <v>52</v>
      </c>
      <c r="S23" s="35">
        <v>79</v>
      </c>
      <c r="T23" s="40">
        <v>498</v>
      </c>
      <c r="U23" s="45">
        <v>2533</v>
      </c>
      <c r="V23" s="49" t="s">
        <v>57</v>
      </c>
      <c r="W23" s="40">
        <v>58</v>
      </c>
      <c r="X23" s="44">
        <v>8</v>
      </c>
      <c r="Y23" s="38">
        <v>3.5</v>
      </c>
      <c r="Z23" s="38">
        <v>72.9</v>
      </c>
      <c r="AA23" s="50">
        <v>3</v>
      </c>
      <c r="AB23" s="51">
        <v>10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49</v>
      </c>
      <c r="D24" s="36" t="s">
        <v>91</v>
      </c>
      <c r="E24" s="37"/>
      <c r="F24" s="38">
        <v>30.1</v>
      </c>
      <c r="G24" s="40"/>
      <c r="H24" s="40"/>
      <c r="I24" s="41"/>
      <c r="J24" s="40">
        <v>642</v>
      </c>
      <c r="K24" s="42">
        <v>810</v>
      </c>
      <c r="L24" s="43">
        <v>0.77</v>
      </c>
      <c r="M24" s="44">
        <f t="shared" si="0"/>
        <v>63.20987654320987</v>
      </c>
      <c r="N24" s="45">
        <f t="shared" si="1"/>
        <v>1308160</v>
      </c>
      <c r="O24" s="46">
        <f t="shared" si="2"/>
        <v>43288</v>
      </c>
      <c r="P24" s="36" t="s">
        <v>85</v>
      </c>
      <c r="Q24" s="47" t="s">
        <v>51</v>
      </c>
      <c r="R24" s="47" t="s">
        <v>52</v>
      </c>
      <c r="S24" s="35">
        <v>80</v>
      </c>
      <c r="T24" s="40">
        <v>512</v>
      </c>
      <c r="U24" s="45">
        <v>2555</v>
      </c>
      <c r="V24" s="49" t="s">
        <v>53</v>
      </c>
      <c r="W24" s="40">
        <v>65</v>
      </c>
      <c r="X24" s="44">
        <v>8</v>
      </c>
      <c r="Y24" s="38">
        <v>2.5</v>
      </c>
      <c r="Z24" s="38">
        <v>74.5</v>
      </c>
      <c r="AA24" s="50" t="s">
        <v>89</v>
      </c>
      <c r="AB24" s="51">
        <v>6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69</v>
      </c>
      <c r="D25" s="36" t="s">
        <v>49</v>
      </c>
      <c r="E25" s="37"/>
      <c r="F25" s="55">
        <v>29.2</v>
      </c>
      <c r="G25" s="40"/>
      <c r="H25" s="40"/>
      <c r="I25" s="41"/>
      <c r="J25" s="40">
        <v>607</v>
      </c>
      <c r="K25" s="42">
        <v>676</v>
      </c>
      <c r="L25" s="43">
        <v>0.65</v>
      </c>
      <c r="M25" s="44">
        <f t="shared" si="0"/>
        <v>62.8698224852071</v>
      </c>
      <c r="N25" s="45">
        <f t="shared" si="1"/>
        <v>930325</v>
      </c>
      <c r="O25" s="46">
        <f t="shared" si="2"/>
        <v>43288</v>
      </c>
      <c r="P25" s="36" t="s">
        <v>85</v>
      </c>
      <c r="Q25" s="47" t="s">
        <v>51</v>
      </c>
      <c r="R25" s="47" t="s">
        <v>56</v>
      </c>
      <c r="S25" s="35">
        <v>81</v>
      </c>
      <c r="T25" s="40">
        <v>425</v>
      </c>
      <c r="U25" s="45">
        <v>2189</v>
      </c>
      <c r="V25" s="49" t="s">
        <v>92</v>
      </c>
      <c r="W25" s="40">
        <v>45</v>
      </c>
      <c r="X25" s="44">
        <v>8.1</v>
      </c>
      <c r="Y25" s="38">
        <v>3.8</v>
      </c>
      <c r="Z25" s="38">
        <v>71.9</v>
      </c>
      <c r="AA25" s="50" t="s">
        <v>89</v>
      </c>
      <c r="AB25" s="51">
        <v>6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6" t="s">
        <v>80</v>
      </c>
      <c r="C26" s="36" t="s">
        <v>93</v>
      </c>
      <c r="D26" s="36" t="s">
        <v>88</v>
      </c>
      <c r="E26" s="37"/>
      <c r="F26" s="38">
        <v>30</v>
      </c>
      <c r="G26" s="40"/>
      <c r="H26" s="40"/>
      <c r="I26" s="41"/>
      <c r="J26" s="39" t="s">
        <v>82</v>
      </c>
      <c r="K26" s="42">
        <v>696</v>
      </c>
      <c r="L26" s="54" t="s">
        <v>83</v>
      </c>
      <c r="M26" s="44">
        <f t="shared" si="0"/>
        <v>66.52298850574712</v>
      </c>
      <c r="N26" s="45">
        <f t="shared" si="1"/>
        <v>1360294</v>
      </c>
      <c r="O26" s="46">
        <f t="shared" si="2"/>
        <v>43288</v>
      </c>
      <c r="P26" s="36" t="s">
        <v>85</v>
      </c>
      <c r="Q26" s="47" t="s">
        <v>51</v>
      </c>
      <c r="R26" s="47" t="s">
        <v>56</v>
      </c>
      <c r="S26" s="35">
        <v>82</v>
      </c>
      <c r="T26" s="40">
        <v>463</v>
      </c>
      <c r="U26" s="45">
        <v>2938</v>
      </c>
      <c r="V26" s="49" t="s">
        <v>57</v>
      </c>
      <c r="W26" s="40">
        <v>66</v>
      </c>
      <c r="X26" s="44">
        <v>8.4</v>
      </c>
      <c r="Y26" s="38">
        <v>2.7</v>
      </c>
      <c r="Z26" s="38">
        <v>75.4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6" t="s">
        <v>67</v>
      </c>
      <c r="AQ26" s="53"/>
      <c r="AR26" s="53"/>
    </row>
    <row r="27" spans="1:42" s="8" customFormat="1" ht="21.75" customHeight="1">
      <c r="A27" s="56" t="s">
        <v>94</v>
      </c>
      <c r="B27" s="56" t="s">
        <v>95</v>
      </c>
      <c r="C27" s="56" t="s">
        <v>95</v>
      </c>
      <c r="D27" s="56" t="s">
        <v>95</v>
      </c>
      <c r="E27" s="56" t="s">
        <v>95</v>
      </c>
      <c r="F27" s="57">
        <f>AVERAGE(F5:F26)</f>
        <v>30.263636363636362</v>
      </c>
      <c r="G27" s="56" t="s">
        <v>95</v>
      </c>
      <c r="H27" s="56" t="s">
        <v>95</v>
      </c>
      <c r="I27" s="56" t="s">
        <v>95</v>
      </c>
      <c r="J27" s="57">
        <f>AVERAGE(J5:J26)</f>
        <v>623.15</v>
      </c>
      <c r="K27" s="57">
        <f>AVERAGE(K5:K26)</f>
        <v>755.6818181818181</v>
      </c>
      <c r="L27" s="58">
        <f>AVERAGE(L5:L26)</f>
        <v>0.7364999999999999</v>
      </c>
      <c r="M27" s="57">
        <f>AVERAGE(M5:M26)</f>
        <v>64.81314962636776</v>
      </c>
      <c r="N27" s="59">
        <f>AVERAGE(N5:N26)</f>
        <v>1266537.9090909092</v>
      </c>
      <c r="O27" s="60" t="s">
        <v>96</v>
      </c>
      <c r="P27" s="60" t="s">
        <v>96</v>
      </c>
      <c r="Q27" s="60" t="s">
        <v>96</v>
      </c>
      <c r="R27" s="60" t="s">
        <v>96</v>
      </c>
      <c r="S27" s="60" t="s">
        <v>96</v>
      </c>
      <c r="T27" s="57">
        <f>AVERAGE(T5:T26)</f>
        <v>490.1818181818182</v>
      </c>
      <c r="U27" s="59">
        <f>AVERAGE(U5:U26)</f>
        <v>2578.318181818182</v>
      </c>
      <c r="V27" s="60" t="s">
        <v>96</v>
      </c>
      <c r="W27" s="61">
        <f>AVERAGE(W5:W26)</f>
        <v>64.4090909090909</v>
      </c>
      <c r="X27" s="61">
        <f>AVERAGE(X5:X26)</f>
        <v>8.131818181818183</v>
      </c>
      <c r="Y27" s="61">
        <f>AVERAGE(Y5:Y26)</f>
        <v>2.75</v>
      </c>
      <c r="Z27" s="61">
        <f>AVERAGE(Z5:Z26)</f>
        <v>74.61363636363639</v>
      </c>
      <c r="AA27" s="60" t="s">
        <v>96</v>
      </c>
      <c r="AB27" s="62">
        <f>AVERAGE(AB5:AB26)</f>
        <v>7.7272727272727275</v>
      </c>
      <c r="AC27" s="63">
        <f>AVERAGE(AC5:AC26)</f>
        <v>3.8636363636363638</v>
      </c>
      <c r="AD27" s="63">
        <f>AVERAGE(AD5:AD26)</f>
        <v>4.454545454545454</v>
      </c>
      <c r="AE27" s="63">
        <f>AVERAGE(AE5:AE26)</f>
        <v>4.454545454545454</v>
      </c>
      <c r="AF27" s="63">
        <f>AVERAGE(AF5:AF26)</f>
        <v>4.454545454545454</v>
      </c>
      <c r="AG27" s="63">
        <f>AVERAGE(AG5:AG26)</f>
        <v>4.5</v>
      </c>
      <c r="AH27" s="63">
        <f>AVERAGE(AH5:AH26)</f>
        <v>4.454545454545454</v>
      </c>
      <c r="AI27" s="63">
        <f>AVERAGE(AI5:AI26)</f>
        <v>3</v>
      </c>
      <c r="AJ27" s="63">
        <f>AVERAGE(AJ5:AJ26)</f>
        <v>5</v>
      </c>
      <c r="AK27" s="63">
        <f>AVERAGE(AK5:AK26)</f>
        <v>5</v>
      </c>
      <c r="AL27" s="60" t="s">
        <v>96</v>
      </c>
      <c r="AM27" s="60" t="s">
        <v>96</v>
      </c>
      <c r="AN27" s="60" t="s">
        <v>96</v>
      </c>
      <c r="AO27" s="64"/>
      <c r="AP27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26 G28:I65536"/>
    <dataValidation allowBlank="1" showInputMessage="1" showErrorMessage="1" imeMode="fullKatakana" sqref="R5:R26"/>
    <dataValidation allowBlank="1" showInputMessage="1" showErrorMessage="1" imeMode="on" sqref="C3:C4 D4:E4 B4 Q4:R4 Q5:Q26 P2:P65536 AO5:AO26 AL5:AL26 B5:E2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2018-07-26T08:49:17Z</dcterms:created>
  <dcterms:modified xsi:type="dcterms:W3CDTF">2018-07-26T08:49:27Z</dcterms:modified>
  <cp:category/>
  <cp:version/>
  <cp:contentType/>
  <cp:contentStatus/>
</cp:coreProperties>
</file>