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<sst xmlns="http://schemas.openxmlformats.org/spreadsheetml/2006/main" count="279" uniqueCount="101">
  <si>
    <t>東京食肉市場</t>
  </si>
  <si>
    <t>＜福島＞　04月19日　第36回「ふくしま会津牛」枝肉研究会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</si>
  <si>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</si>
  <si>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</si>
  <si>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</si>
  <si>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</si>
  <si>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</si>
  <si>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</si>
  <si>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</si>
  <si>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</si>
  <si>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</si>
  <si>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</si>
  <si>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</si>
  <si>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</si>
  <si>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</si>
  <si>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</si>
  <si>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</si>
  <si>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</si>
  <si>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</si>
  <si>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</si>
  <si>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</si>
  <si>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</si>
  <si>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</si>
  <si>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</si>
  <si>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</si>
  <si>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</si>
  <si>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</si>
  <si>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</si>
  <si>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</si>
  <si>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</si>
  <si>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</si>
  <si>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</si>
  <si>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</si>
  <si>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</si>
  <si>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</si>
  <si>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</si>
  <si>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</si>
  <si>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</si>
  <si>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</si>
  <si>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</si>
  <si>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</si>
  <si>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</si>
  <si>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</si>
  <si>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</si>
  <si>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</si>
  <si>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</si>
  <si>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</si>
  <si>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</si>
  <si>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</si>
  <si>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光平照</t>
  </si>
  <si>
    <t>百合茂</t>
  </si>
  <si>
    <t>福桜</t>
  </si>
  <si>
    <t>福島・会津よつば</t>
  </si>
  <si>
    <t>和</t>
  </si>
  <si>
    <t>ﾇｷ</t>
  </si>
  <si>
    <t>A5</t>
  </si>
  <si>
    <t>3-</t>
  </si>
  <si>
    <t>第1花国</t>
  </si>
  <si>
    <t>2+</t>
  </si>
  <si>
    <t>美国桜</t>
  </si>
  <si>
    <t>勝平正</t>
  </si>
  <si>
    <t>福之国</t>
  </si>
  <si>
    <t>幸紀雄</t>
  </si>
  <si>
    <t>勝忠平</t>
  </si>
  <si>
    <t>北景茂</t>
  </si>
  <si>
    <t>美津照重</t>
  </si>
  <si>
    <r>
      <t>安福1</t>
    </r>
    <r>
      <rPr>
        <sz val="11"/>
        <rFont val="ＭＳ Ｐゴシック"/>
        <family val="3"/>
      </rPr>
      <t>65の9</t>
    </r>
  </si>
  <si>
    <t>北平安</t>
  </si>
  <si>
    <t>A4</t>
  </si>
  <si>
    <t>2-</t>
  </si>
  <si>
    <t>義平福</t>
  </si>
  <si>
    <t>安糸福</t>
  </si>
  <si>
    <t>青森</t>
  </si>
  <si>
    <t>安福久</t>
  </si>
  <si>
    <t>平茂勝</t>
  </si>
  <si>
    <t>ﾒｽ</t>
  </si>
  <si>
    <t>優良賞</t>
  </si>
  <si>
    <t>自家産</t>
  </si>
  <si>
    <t>夏秋花</t>
  </si>
  <si>
    <t>勝乃勝</t>
  </si>
  <si>
    <t>安福165の9</t>
  </si>
  <si>
    <t>鹿児島</t>
  </si>
  <si>
    <t>隆之国</t>
  </si>
  <si>
    <t>長崎</t>
  </si>
  <si>
    <t>平茂晴</t>
  </si>
  <si>
    <t>優秀賞</t>
  </si>
  <si>
    <t>糸晴茂</t>
  </si>
  <si>
    <t>1+</t>
  </si>
  <si>
    <t>徳悠翔</t>
  </si>
  <si>
    <t>優秀賞</t>
  </si>
  <si>
    <t>最優秀賞</t>
  </si>
  <si>
    <t>直太郎</t>
  </si>
  <si>
    <t>茂久桜</t>
  </si>
  <si>
    <t>福栄</t>
  </si>
  <si>
    <t>福島・美土里耕産</t>
  </si>
  <si>
    <t>芳之国</t>
  </si>
  <si>
    <t>紋次郎</t>
  </si>
  <si>
    <t>B5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</si>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</sst>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1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4.01_xx\10_&#25522;&#36617;1805\1&#65294;&#20316;&#26989;&#12501;&#12449;&#12452;&#12523;\1804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32.4</v>
      </c>
      <c r="G5" s="38"/>
      <c r="H5" s="39">
        <v>328</v>
      </c>
      <c r="I5" s="40"/>
      <c r="J5" s="39">
        <v>678</v>
      </c>
      <c r="K5" s="41">
        <v>830</v>
      </c>
      <c r="L5" s="42">
        <v>740</v>
      </c>
      <c r="M5" s="43">
        <f>T5/K5*100</f>
        <v>65.3012048192771</v>
      </c>
      <c r="N5" s="44">
        <f>T5*U5</f>
        <v>1369092</v>
      </c>
      <c r="O5" s="45">
        <v>43206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542</v>
      </c>
      <c r="U5" s="44">
        <v>2526</v>
      </c>
      <c r="V5" s="48" t="s">
        <v>55</v>
      </c>
      <c r="W5" s="39">
        <v>70</v>
      </c>
      <c r="X5" s="43">
        <v>8.5</v>
      </c>
      <c r="Y5" s="37">
        <v>2</v>
      </c>
      <c r="Z5" s="37">
        <v>75.6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50</v>
      </c>
      <c r="D6" s="36" t="s">
        <v>57</v>
      </c>
      <c r="E6" s="36" t="s">
        <v>51</v>
      </c>
      <c r="F6" s="37">
        <v>32.3</v>
      </c>
      <c r="G6" s="38"/>
      <c r="H6" s="39">
        <v>345</v>
      </c>
      <c r="I6" s="40"/>
      <c r="J6" s="39">
        <v>678</v>
      </c>
      <c r="K6" s="41">
        <v>895</v>
      </c>
      <c r="L6" s="42">
        <v>811</v>
      </c>
      <c r="M6" s="43">
        <f aca="true" t="shared" si="0" ref="M6:M28">T6/K6*100</f>
        <v>69.49720670391062</v>
      </c>
      <c r="N6" s="44">
        <f aca="true" t="shared" si="1" ref="N6:N28">T6*U6</f>
        <v>1459212</v>
      </c>
      <c r="O6" s="45">
        <f>$O$5</f>
        <v>43206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622</v>
      </c>
      <c r="U6" s="44">
        <v>2346</v>
      </c>
      <c r="V6" s="48" t="s">
        <v>55</v>
      </c>
      <c r="W6" s="39">
        <v>58</v>
      </c>
      <c r="X6" s="43">
        <v>9.3</v>
      </c>
      <c r="Y6" s="37">
        <v>2.7</v>
      </c>
      <c r="Z6" s="37">
        <v>73</v>
      </c>
      <c r="AA6" s="49" t="s">
        <v>58</v>
      </c>
      <c r="AB6" s="50">
        <v>8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59</v>
      </c>
      <c r="D7" s="36" t="s">
        <v>60</v>
      </c>
      <c r="E7" s="36" t="s">
        <v>61</v>
      </c>
      <c r="F7" s="37">
        <v>31.4</v>
      </c>
      <c r="G7" s="38"/>
      <c r="H7" s="39">
        <v>241</v>
      </c>
      <c r="I7" s="40"/>
      <c r="J7" s="39">
        <v>739</v>
      </c>
      <c r="K7" s="41">
        <v>860</v>
      </c>
      <c r="L7" s="42">
        <v>838</v>
      </c>
      <c r="M7" s="43">
        <f t="shared" si="0"/>
        <v>65</v>
      </c>
      <c r="N7" s="44">
        <f t="shared" si="1"/>
        <v>1381289</v>
      </c>
      <c r="O7" s="45">
        <f aca="true" t="shared" si="2" ref="O7:O28">$O$5</f>
        <v>43206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559</v>
      </c>
      <c r="U7" s="44">
        <v>2471</v>
      </c>
      <c r="V7" s="48" t="s">
        <v>55</v>
      </c>
      <c r="W7" s="39">
        <v>74</v>
      </c>
      <c r="X7" s="43">
        <v>9</v>
      </c>
      <c r="Y7" s="37">
        <v>2</v>
      </c>
      <c r="Z7" s="37">
        <v>76.2</v>
      </c>
      <c r="AA7" s="49" t="s">
        <v>56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62</v>
      </c>
      <c r="D8" s="36" t="s">
        <v>63</v>
      </c>
      <c r="E8" s="36" t="s">
        <v>64</v>
      </c>
      <c r="F8" s="37">
        <v>30.9</v>
      </c>
      <c r="G8" s="38"/>
      <c r="H8" s="39">
        <v>350</v>
      </c>
      <c r="I8" s="40"/>
      <c r="J8" s="39">
        <v>649</v>
      </c>
      <c r="K8" s="41">
        <v>870</v>
      </c>
      <c r="L8" s="42">
        <v>801</v>
      </c>
      <c r="M8" s="43">
        <f t="shared" si="0"/>
        <v>65.17241379310344</v>
      </c>
      <c r="N8" s="44">
        <f t="shared" si="1"/>
        <v>1405593</v>
      </c>
      <c r="O8" s="45">
        <f t="shared" si="2"/>
        <v>43206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567</v>
      </c>
      <c r="U8" s="44">
        <v>2479</v>
      </c>
      <c r="V8" s="48" t="s">
        <v>55</v>
      </c>
      <c r="W8" s="39">
        <v>59</v>
      </c>
      <c r="X8" s="43">
        <v>8.1</v>
      </c>
      <c r="Y8" s="37">
        <v>2.2</v>
      </c>
      <c r="Z8" s="37">
        <v>73.4</v>
      </c>
      <c r="AA8" s="49" t="s">
        <v>58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65</v>
      </c>
      <c r="D9" s="36" t="s">
        <v>50</v>
      </c>
      <c r="E9" s="36" t="s">
        <v>63</v>
      </c>
      <c r="F9" s="37">
        <v>32.5</v>
      </c>
      <c r="G9" s="38"/>
      <c r="H9" s="39">
        <v>319</v>
      </c>
      <c r="I9" s="40"/>
      <c r="J9" s="39">
        <v>678</v>
      </c>
      <c r="K9" s="41">
        <v>845</v>
      </c>
      <c r="L9" s="42">
        <v>776</v>
      </c>
      <c r="M9" s="43">
        <f t="shared" si="0"/>
        <v>63.07692307692307</v>
      </c>
      <c r="N9" s="44">
        <f t="shared" si="1"/>
        <v>1288794</v>
      </c>
      <c r="O9" s="45">
        <f t="shared" si="2"/>
        <v>43206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533</v>
      </c>
      <c r="U9" s="44">
        <v>2418</v>
      </c>
      <c r="V9" s="48" t="s">
        <v>55</v>
      </c>
      <c r="W9" s="39">
        <v>53</v>
      </c>
      <c r="X9" s="43">
        <v>8.5</v>
      </c>
      <c r="Y9" s="37">
        <v>2.3</v>
      </c>
      <c r="Z9" s="37">
        <v>73.2</v>
      </c>
      <c r="AA9" s="49">
        <v>3</v>
      </c>
      <c r="AB9" s="50">
        <v>10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62</v>
      </c>
      <c r="D10" s="36" t="s">
        <v>57</v>
      </c>
      <c r="E10" s="36" t="s">
        <v>66</v>
      </c>
      <c r="F10" s="37">
        <v>31.3</v>
      </c>
      <c r="G10" s="38"/>
      <c r="H10" s="39">
        <v>355</v>
      </c>
      <c r="I10" s="40"/>
      <c r="J10" s="39">
        <v>678</v>
      </c>
      <c r="K10" s="41">
        <v>890</v>
      </c>
      <c r="L10" s="42">
        <v>789</v>
      </c>
      <c r="M10" s="43">
        <f t="shared" si="0"/>
        <v>66.74157303370787</v>
      </c>
      <c r="N10" s="44">
        <f t="shared" si="1"/>
        <v>1425600</v>
      </c>
      <c r="O10" s="45">
        <f t="shared" si="2"/>
        <v>43206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594</v>
      </c>
      <c r="U10" s="44">
        <v>2400</v>
      </c>
      <c r="V10" s="48" t="s">
        <v>55</v>
      </c>
      <c r="W10" s="39">
        <v>74</v>
      </c>
      <c r="X10" s="43">
        <v>9</v>
      </c>
      <c r="Y10" s="37">
        <v>2.7</v>
      </c>
      <c r="Z10" s="37">
        <v>75.2</v>
      </c>
      <c r="AA10" s="49" t="s">
        <v>58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67</v>
      </c>
      <c r="D11" s="36" t="s">
        <v>50</v>
      </c>
      <c r="E11" s="36" t="s">
        <v>61</v>
      </c>
      <c r="F11" s="37">
        <v>32</v>
      </c>
      <c r="G11" s="38"/>
      <c r="H11" s="39">
        <v>333</v>
      </c>
      <c r="I11" s="40"/>
      <c r="J11" s="39">
        <v>650</v>
      </c>
      <c r="K11" s="41">
        <v>725</v>
      </c>
      <c r="L11" s="42">
        <v>603</v>
      </c>
      <c r="M11" s="43">
        <f t="shared" si="0"/>
        <v>64</v>
      </c>
      <c r="N11" s="44">
        <f t="shared" si="1"/>
        <v>1068592</v>
      </c>
      <c r="O11" s="45">
        <f t="shared" si="2"/>
        <v>43206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464</v>
      </c>
      <c r="U11" s="44">
        <v>2303</v>
      </c>
      <c r="V11" s="48" t="s">
        <v>68</v>
      </c>
      <c r="W11" s="39">
        <v>71</v>
      </c>
      <c r="X11" s="43">
        <v>8</v>
      </c>
      <c r="Y11" s="37">
        <v>1.7</v>
      </c>
      <c r="Z11" s="37">
        <v>76.6</v>
      </c>
      <c r="AA11" s="49" t="s">
        <v>69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50</v>
      </c>
      <c r="D12" s="36" t="s">
        <v>70</v>
      </c>
      <c r="E12" s="36" t="s">
        <v>71</v>
      </c>
      <c r="F12" s="37">
        <v>29.9</v>
      </c>
      <c r="G12" s="38"/>
      <c r="H12" s="39">
        <v>348</v>
      </c>
      <c r="I12" s="40"/>
      <c r="J12" s="39">
        <v>621</v>
      </c>
      <c r="K12" s="41">
        <v>880</v>
      </c>
      <c r="L12" s="42">
        <v>857</v>
      </c>
      <c r="M12" s="43">
        <f t="shared" si="0"/>
        <v>66.13636363636364</v>
      </c>
      <c r="N12" s="44">
        <f t="shared" si="1"/>
        <v>1332780</v>
      </c>
      <c r="O12" s="45">
        <f t="shared" si="2"/>
        <v>43206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582</v>
      </c>
      <c r="U12" s="44">
        <v>2290</v>
      </c>
      <c r="V12" s="48" t="s">
        <v>68</v>
      </c>
      <c r="W12" s="39">
        <v>58</v>
      </c>
      <c r="X12" s="43">
        <v>8.6</v>
      </c>
      <c r="Y12" s="37">
        <v>2.8</v>
      </c>
      <c r="Z12" s="37">
        <v>72.9</v>
      </c>
      <c r="AA12" s="49">
        <v>2</v>
      </c>
      <c r="AB12" s="50">
        <v>7</v>
      </c>
      <c r="AC12" s="48">
        <v>4</v>
      </c>
      <c r="AD12" s="48">
        <v>5</v>
      </c>
      <c r="AE12" s="48">
        <v>5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72</v>
      </c>
      <c r="C13" s="36" t="s">
        <v>50</v>
      </c>
      <c r="D13" s="36" t="s">
        <v>73</v>
      </c>
      <c r="E13" s="36" t="s">
        <v>74</v>
      </c>
      <c r="F13" s="37">
        <v>29.2</v>
      </c>
      <c r="G13" s="38"/>
      <c r="H13" s="39">
        <v>300</v>
      </c>
      <c r="I13" s="40"/>
      <c r="J13" s="39">
        <v>584</v>
      </c>
      <c r="K13" s="41">
        <v>720</v>
      </c>
      <c r="L13" s="42">
        <v>719</v>
      </c>
      <c r="M13" s="43">
        <f t="shared" si="0"/>
        <v>66.66666666666666</v>
      </c>
      <c r="N13" s="44">
        <f t="shared" si="1"/>
        <v>1248960</v>
      </c>
      <c r="O13" s="45">
        <f t="shared" si="2"/>
        <v>43206</v>
      </c>
      <c r="P13" s="36" t="s">
        <v>52</v>
      </c>
      <c r="Q13" s="46" t="s">
        <v>53</v>
      </c>
      <c r="R13" s="46" t="s">
        <v>75</v>
      </c>
      <c r="S13" s="35">
        <v>9</v>
      </c>
      <c r="T13" s="39">
        <v>480</v>
      </c>
      <c r="U13" s="44">
        <v>2602</v>
      </c>
      <c r="V13" s="48" t="s">
        <v>55</v>
      </c>
      <c r="W13" s="39">
        <v>75</v>
      </c>
      <c r="X13" s="43">
        <v>8.2</v>
      </c>
      <c r="Y13" s="37">
        <v>2.7</v>
      </c>
      <c r="Z13" s="37">
        <v>76.2</v>
      </c>
      <c r="AA13" s="49" t="s">
        <v>58</v>
      </c>
      <c r="AB13" s="50">
        <v>8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72</v>
      </c>
      <c r="C14" s="36" t="s">
        <v>57</v>
      </c>
      <c r="D14" s="36" t="s">
        <v>50</v>
      </c>
      <c r="E14" s="36" t="s">
        <v>74</v>
      </c>
      <c r="F14" s="37">
        <v>28</v>
      </c>
      <c r="G14" s="38"/>
      <c r="H14" s="39">
        <v>368</v>
      </c>
      <c r="I14" s="40"/>
      <c r="J14" s="39">
        <v>584</v>
      </c>
      <c r="K14" s="41">
        <v>930</v>
      </c>
      <c r="L14" s="42">
        <v>962</v>
      </c>
      <c r="M14" s="43">
        <f t="shared" si="0"/>
        <v>67.31182795698925</v>
      </c>
      <c r="N14" s="44">
        <f t="shared" si="1"/>
        <v>1395980</v>
      </c>
      <c r="O14" s="45">
        <f t="shared" si="2"/>
        <v>43206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626</v>
      </c>
      <c r="U14" s="44">
        <v>2230</v>
      </c>
      <c r="V14" s="48" t="s">
        <v>68</v>
      </c>
      <c r="W14" s="39">
        <v>68</v>
      </c>
      <c r="X14" s="43">
        <v>8</v>
      </c>
      <c r="Y14" s="37">
        <v>1.6</v>
      </c>
      <c r="Z14" s="37">
        <v>74.3</v>
      </c>
      <c r="AA14" s="49" t="s">
        <v>69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72</v>
      </c>
      <c r="C15" s="36" t="s">
        <v>57</v>
      </c>
      <c r="D15" s="36" t="s">
        <v>73</v>
      </c>
      <c r="E15" s="36" t="s">
        <v>50</v>
      </c>
      <c r="F15" s="37">
        <v>29.8</v>
      </c>
      <c r="G15" s="38"/>
      <c r="H15" s="39">
        <v>350</v>
      </c>
      <c r="I15" s="40"/>
      <c r="J15" s="39">
        <v>584</v>
      </c>
      <c r="K15" s="41">
        <v>790</v>
      </c>
      <c r="L15" s="42">
        <v>753</v>
      </c>
      <c r="M15" s="43">
        <f t="shared" si="0"/>
        <v>66.07594936708861</v>
      </c>
      <c r="N15" s="44">
        <f t="shared" si="1"/>
        <v>1291428</v>
      </c>
      <c r="O15" s="45">
        <f t="shared" si="2"/>
        <v>43206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522</v>
      </c>
      <c r="U15" s="44">
        <v>2474</v>
      </c>
      <c r="V15" s="48" t="s">
        <v>55</v>
      </c>
      <c r="W15" s="39">
        <v>55</v>
      </c>
      <c r="X15" s="43">
        <v>7.5</v>
      </c>
      <c r="Y15" s="37">
        <v>2.7</v>
      </c>
      <c r="Z15" s="37">
        <v>72.6</v>
      </c>
      <c r="AA15" s="49" t="s">
        <v>58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65</v>
      </c>
      <c r="D16" s="36" t="s">
        <v>50</v>
      </c>
      <c r="E16" s="36" t="s">
        <v>71</v>
      </c>
      <c r="F16" s="37">
        <v>29.4</v>
      </c>
      <c r="G16" s="39"/>
      <c r="H16" s="39">
        <v>342</v>
      </c>
      <c r="I16" s="40"/>
      <c r="J16" s="39">
        <v>620</v>
      </c>
      <c r="K16" s="41">
        <v>810</v>
      </c>
      <c r="L16" s="42">
        <v>755</v>
      </c>
      <c r="M16" s="43">
        <f t="shared" si="0"/>
        <v>67.28395061728395</v>
      </c>
      <c r="N16" s="44">
        <f t="shared" si="1"/>
        <v>1375035</v>
      </c>
      <c r="O16" s="45">
        <f t="shared" si="2"/>
        <v>43206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545</v>
      </c>
      <c r="U16" s="44">
        <v>2523</v>
      </c>
      <c r="V16" s="48" t="s">
        <v>55</v>
      </c>
      <c r="W16" s="39">
        <v>74</v>
      </c>
      <c r="X16" s="43">
        <v>9.7</v>
      </c>
      <c r="Y16" s="37">
        <v>2.1</v>
      </c>
      <c r="Z16" s="37">
        <v>76.8</v>
      </c>
      <c r="AA16" s="49">
        <v>3</v>
      </c>
      <c r="AB16" s="50">
        <v>10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 t="s">
        <v>76</v>
      </c>
      <c r="AQ16" s="52"/>
      <c r="AR16" s="52"/>
    </row>
    <row r="17" spans="1:44" s="6" customFormat="1" ht="15" customHeight="1">
      <c r="A17" s="35">
        <v>13</v>
      </c>
      <c r="B17" s="36" t="s">
        <v>77</v>
      </c>
      <c r="C17" s="36" t="s">
        <v>78</v>
      </c>
      <c r="D17" s="36" t="s">
        <v>79</v>
      </c>
      <c r="E17" s="36" t="s">
        <v>71</v>
      </c>
      <c r="F17" s="37">
        <v>33.5</v>
      </c>
      <c r="G17" s="39"/>
      <c r="H17" s="39">
        <v>280</v>
      </c>
      <c r="I17" s="40"/>
      <c r="J17" s="39">
        <v>745</v>
      </c>
      <c r="K17" s="41">
        <v>790</v>
      </c>
      <c r="L17" s="42">
        <v>685</v>
      </c>
      <c r="M17" s="43">
        <f t="shared" si="0"/>
        <v>66.07594936708861</v>
      </c>
      <c r="N17" s="44">
        <f t="shared" si="1"/>
        <v>1254366</v>
      </c>
      <c r="O17" s="45">
        <f t="shared" si="2"/>
        <v>43206</v>
      </c>
      <c r="P17" s="36" t="s">
        <v>52</v>
      </c>
      <c r="Q17" s="46" t="s">
        <v>53</v>
      </c>
      <c r="R17" s="46" t="s">
        <v>75</v>
      </c>
      <c r="S17" s="35">
        <v>13</v>
      </c>
      <c r="T17" s="39">
        <v>522</v>
      </c>
      <c r="U17" s="44">
        <v>2403</v>
      </c>
      <c r="V17" s="48" t="s">
        <v>55</v>
      </c>
      <c r="W17" s="39">
        <v>60</v>
      </c>
      <c r="X17" s="43">
        <v>7.7</v>
      </c>
      <c r="Y17" s="37">
        <v>3</v>
      </c>
      <c r="Z17" s="37">
        <v>73.1</v>
      </c>
      <c r="AA17" s="49" t="s">
        <v>56</v>
      </c>
      <c r="AB17" s="50">
        <v>9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49</v>
      </c>
      <c r="D18" s="36" t="s">
        <v>74</v>
      </c>
      <c r="E18" s="36" t="s">
        <v>80</v>
      </c>
      <c r="F18" s="37">
        <v>28.6</v>
      </c>
      <c r="G18" s="39"/>
      <c r="H18" s="39">
        <v>318</v>
      </c>
      <c r="I18" s="40"/>
      <c r="J18" s="39">
        <v>621</v>
      </c>
      <c r="K18" s="41">
        <v>830</v>
      </c>
      <c r="L18" s="42">
        <v>824</v>
      </c>
      <c r="M18" s="43">
        <f t="shared" si="0"/>
        <v>65.18072289156626</v>
      </c>
      <c r="N18" s="44">
        <f t="shared" si="1"/>
        <v>1315712</v>
      </c>
      <c r="O18" s="45">
        <f t="shared" si="2"/>
        <v>43206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541</v>
      </c>
      <c r="U18" s="44">
        <v>2432</v>
      </c>
      <c r="V18" s="48" t="s">
        <v>55</v>
      </c>
      <c r="W18" s="39">
        <v>58</v>
      </c>
      <c r="X18" s="43">
        <v>9.1</v>
      </c>
      <c r="Y18" s="37">
        <v>3.3</v>
      </c>
      <c r="Z18" s="37">
        <v>73.3</v>
      </c>
      <c r="AA18" s="49" t="s">
        <v>58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/>
      <c r="AQ18" s="52"/>
      <c r="AR18" s="52"/>
    </row>
    <row r="19" spans="1:44" s="6" customFormat="1" ht="15" customHeight="1">
      <c r="A19" s="35">
        <v>15</v>
      </c>
      <c r="B19" s="36" t="s">
        <v>81</v>
      </c>
      <c r="C19" s="36" t="s">
        <v>50</v>
      </c>
      <c r="D19" s="36" t="s">
        <v>82</v>
      </c>
      <c r="E19" s="36" t="s">
        <v>73</v>
      </c>
      <c r="F19" s="37">
        <v>28.2</v>
      </c>
      <c r="G19" s="39"/>
      <c r="H19" s="39">
        <v>295</v>
      </c>
      <c r="I19" s="40"/>
      <c r="J19" s="39">
        <v>539</v>
      </c>
      <c r="K19" s="41">
        <v>750</v>
      </c>
      <c r="L19" s="42">
        <v>844</v>
      </c>
      <c r="M19" s="43">
        <f t="shared" si="0"/>
        <v>67.73333333333333</v>
      </c>
      <c r="N19" s="44">
        <f t="shared" si="1"/>
        <v>1434084</v>
      </c>
      <c r="O19" s="45">
        <f t="shared" si="2"/>
        <v>43206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508</v>
      </c>
      <c r="U19" s="44">
        <v>2823</v>
      </c>
      <c r="V19" s="48" t="s">
        <v>55</v>
      </c>
      <c r="W19" s="39">
        <v>76</v>
      </c>
      <c r="X19" s="43">
        <v>9.2</v>
      </c>
      <c r="Y19" s="37">
        <v>2</v>
      </c>
      <c r="Z19" s="37">
        <v>77.2</v>
      </c>
      <c r="AA19" s="49">
        <v>5</v>
      </c>
      <c r="AB19" s="50">
        <v>12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76</v>
      </c>
      <c r="AQ19" s="52"/>
      <c r="AR19" s="52"/>
    </row>
    <row r="20" spans="1:44" s="6" customFormat="1" ht="15" customHeight="1">
      <c r="A20" s="35">
        <v>16</v>
      </c>
      <c r="B20" s="36" t="s">
        <v>83</v>
      </c>
      <c r="C20" s="36" t="s">
        <v>84</v>
      </c>
      <c r="D20" s="36" t="s">
        <v>73</v>
      </c>
      <c r="E20" s="36" t="s">
        <v>63</v>
      </c>
      <c r="F20" s="37">
        <v>31.8</v>
      </c>
      <c r="G20" s="39"/>
      <c r="H20" s="39">
        <v>372</v>
      </c>
      <c r="I20" s="40"/>
      <c r="J20" s="39">
        <v>684</v>
      </c>
      <c r="K20" s="41">
        <v>975</v>
      </c>
      <c r="L20" s="42">
        <v>882</v>
      </c>
      <c r="M20" s="43">
        <f t="shared" si="0"/>
        <v>67.17948717948717</v>
      </c>
      <c r="N20" s="44">
        <f t="shared" si="1"/>
        <v>1784220</v>
      </c>
      <c r="O20" s="45">
        <f t="shared" si="2"/>
        <v>43206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655</v>
      </c>
      <c r="U20" s="44">
        <v>2724</v>
      </c>
      <c r="V20" s="48" t="s">
        <v>55</v>
      </c>
      <c r="W20" s="39">
        <v>91</v>
      </c>
      <c r="X20" s="43">
        <v>9.5</v>
      </c>
      <c r="Y20" s="37">
        <v>2.5</v>
      </c>
      <c r="Z20" s="37">
        <v>77</v>
      </c>
      <c r="AA20" s="49">
        <v>5</v>
      </c>
      <c r="AB20" s="50">
        <v>12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 t="s">
        <v>85</v>
      </c>
      <c r="AQ20" s="52"/>
      <c r="AR20" s="52"/>
    </row>
    <row r="21" spans="1:44" s="6" customFormat="1" ht="15" customHeight="1">
      <c r="A21" s="35">
        <v>17</v>
      </c>
      <c r="B21" s="36" t="s">
        <v>83</v>
      </c>
      <c r="C21" s="36" t="s">
        <v>65</v>
      </c>
      <c r="D21" s="36" t="s">
        <v>84</v>
      </c>
      <c r="E21" s="36" t="s">
        <v>74</v>
      </c>
      <c r="F21" s="37">
        <v>30.3</v>
      </c>
      <c r="G21" s="39"/>
      <c r="H21" s="39">
        <v>303</v>
      </c>
      <c r="I21" s="40"/>
      <c r="J21" s="39">
        <v>623</v>
      </c>
      <c r="K21" s="41">
        <v>835</v>
      </c>
      <c r="L21" s="42">
        <v>854</v>
      </c>
      <c r="M21" s="43">
        <f t="shared" si="0"/>
        <v>66.34730538922156</v>
      </c>
      <c r="N21" s="44">
        <f t="shared" si="1"/>
        <v>1360070</v>
      </c>
      <c r="O21" s="45">
        <f t="shared" si="2"/>
        <v>43206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554</v>
      </c>
      <c r="U21" s="44">
        <v>2455</v>
      </c>
      <c r="V21" s="48" t="s">
        <v>55</v>
      </c>
      <c r="W21" s="39">
        <v>64</v>
      </c>
      <c r="X21" s="43">
        <v>8.8</v>
      </c>
      <c r="Y21" s="37">
        <v>3.2</v>
      </c>
      <c r="Z21" s="37">
        <v>73.8</v>
      </c>
      <c r="AA21" s="49" t="s">
        <v>56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53" t="s">
        <v>83</v>
      </c>
      <c r="C22" s="36" t="s">
        <v>86</v>
      </c>
      <c r="D22" s="36" t="s">
        <v>73</v>
      </c>
      <c r="E22" s="36" t="s">
        <v>74</v>
      </c>
      <c r="F22" s="37">
        <v>31</v>
      </c>
      <c r="G22" s="39"/>
      <c r="H22" s="39">
        <v>327</v>
      </c>
      <c r="I22" s="40"/>
      <c r="J22" s="39">
        <v>623</v>
      </c>
      <c r="K22" s="41">
        <v>855</v>
      </c>
      <c r="L22" s="42">
        <v>848</v>
      </c>
      <c r="M22" s="43">
        <f t="shared" si="0"/>
        <v>66.3157894736842</v>
      </c>
      <c r="N22" s="44">
        <f t="shared" si="1"/>
        <v>1394820</v>
      </c>
      <c r="O22" s="45">
        <f t="shared" si="2"/>
        <v>43206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567</v>
      </c>
      <c r="U22" s="44">
        <v>2460</v>
      </c>
      <c r="V22" s="48" t="s">
        <v>68</v>
      </c>
      <c r="W22" s="39">
        <v>63</v>
      </c>
      <c r="X22" s="43">
        <v>8.5</v>
      </c>
      <c r="Y22" s="37">
        <v>2.7</v>
      </c>
      <c r="Z22" s="37">
        <v>73.7</v>
      </c>
      <c r="AA22" s="49" t="s">
        <v>87</v>
      </c>
      <c r="AB22" s="50">
        <v>5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/>
      <c r="AQ22" s="52"/>
      <c r="AR22" s="52"/>
    </row>
    <row r="23" spans="1:44" s="6" customFormat="1" ht="15" customHeight="1">
      <c r="A23" s="35">
        <v>19</v>
      </c>
      <c r="B23" s="53" t="s">
        <v>83</v>
      </c>
      <c r="C23" s="36" t="s">
        <v>62</v>
      </c>
      <c r="D23" s="36" t="s">
        <v>73</v>
      </c>
      <c r="E23" s="36" t="s">
        <v>74</v>
      </c>
      <c r="F23" s="37">
        <v>32.4</v>
      </c>
      <c r="G23" s="39"/>
      <c r="H23" s="39">
        <v>307</v>
      </c>
      <c r="I23" s="40"/>
      <c r="J23" s="39">
        <v>683</v>
      </c>
      <c r="K23" s="41">
        <v>855</v>
      </c>
      <c r="L23" s="42">
        <v>802</v>
      </c>
      <c r="M23" s="43">
        <f t="shared" si="0"/>
        <v>67.36842105263158</v>
      </c>
      <c r="N23" s="44">
        <f t="shared" si="1"/>
        <v>1556928</v>
      </c>
      <c r="O23" s="45">
        <f t="shared" si="2"/>
        <v>43206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576</v>
      </c>
      <c r="U23" s="44">
        <v>2703</v>
      </c>
      <c r="V23" s="48" t="s">
        <v>55</v>
      </c>
      <c r="W23" s="39">
        <v>78</v>
      </c>
      <c r="X23" s="43">
        <v>9.2</v>
      </c>
      <c r="Y23" s="37">
        <v>2.6</v>
      </c>
      <c r="Z23" s="37">
        <v>76.2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76</v>
      </c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88</v>
      </c>
      <c r="D24" s="36" t="s">
        <v>63</v>
      </c>
      <c r="E24" s="36" t="s">
        <v>71</v>
      </c>
      <c r="F24" s="37">
        <v>29.3</v>
      </c>
      <c r="G24" s="39"/>
      <c r="H24" s="39">
        <v>371</v>
      </c>
      <c r="I24" s="40"/>
      <c r="J24" s="39">
        <v>620</v>
      </c>
      <c r="K24" s="41">
        <v>990</v>
      </c>
      <c r="L24" s="42">
        <v>998</v>
      </c>
      <c r="M24" s="43">
        <f t="shared" si="0"/>
        <v>65.45454545454545</v>
      </c>
      <c r="N24" s="44">
        <f t="shared" si="1"/>
        <v>1877904</v>
      </c>
      <c r="O24" s="45">
        <f t="shared" si="2"/>
        <v>43206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648</v>
      </c>
      <c r="U24" s="44">
        <v>2898</v>
      </c>
      <c r="V24" s="48" t="s">
        <v>55</v>
      </c>
      <c r="W24" s="39">
        <v>85</v>
      </c>
      <c r="X24" s="43">
        <v>9</v>
      </c>
      <c r="Y24" s="37">
        <v>2</v>
      </c>
      <c r="Z24" s="37">
        <v>76.5</v>
      </c>
      <c r="AA24" s="49">
        <v>5</v>
      </c>
      <c r="AB24" s="50">
        <v>12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89</v>
      </c>
      <c r="AQ24" s="52"/>
      <c r="AR24" s="52"/>
    </row>
    <row r="25" spans="1:44" s="6" customFormat="1" ht="15" customHeight="1">
      <c r="A25" s="35">
        <v>21</v>
      </c>
      <c r="B25" s="36" t="s">
        <v>83</v>
      </c>
      <c r="C25" s="36" t="s">
        <v>62</v>
      </c>
      <c r="D25" s="36" t="s">
        <v>73</v>
      </c>
      <c r="E25" s="36" t="s">
        <v>63</v>
      </c>
      <c r="F25" s="37">
        <v>33.7</v>
      </c>
      <c r="G25" s="39"/>
      <c r="H25" s="39">
        <v>299</v>
      </c>
      <c r="I25" s="40"/>
      <c r="J25" s="39">
        <v>737</v>
      </c>
      <c r="K25" s="41">
        <v>910</v>
      </c>
      <c r="L25" s="42">
        <v>829</v>
      </c>
      <c r="M25" s="43">
        <f t="shared" si="0"/>
        <v>67.6923076923077</v>
      </c>
      <c r="N25" s="44">
        <f t="shared" si="1"/>
        <v>2156000</v>
      </c>
      <c r="O25" s="45">
        <f t="shared" si="2"/>
        <v>43206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616</v>
      </c>
      <c r="U25" s="44">
        <v>3500</v>
      </c>
      <c r="V25" s="48" t="s">
        <v>55</v>
      </c>
      <c r="W25" s="39">
        <v>90</v>
      </c>
      <c r="X25" s="43">
        <v>10.1</v>
      </c>
      <c r="Y25" s="37">
        <v>2.1</v>
      </c>
      <c r="Z25" s="37">
        <v>78.3</v>
      </c>
      <c r="AA25" s="49">
        <v>5</v>
      </c>
      <c r="AB25" s="50">
        <v>12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 t="s">
        <v>90</v>
      </c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91</v>
      </c>
      <c r="D26" s="36" t="s">
        <v>84</v>
      </c>
      <c r="E26" s="36" t="s">
        <v>74</v>
      </c>
      <c r="F26" s="37">
        <v>29.5</v>
      </c>
      <c r="G26" s="39"/>
      <c r="H26" s="39">
        <v>358</v>
      </c>
      <c r="I26" s="40"/>
      <c r="J26" s="39">
        <v>621</v>
      </c>
      <c r="K26" s="41">
        <v>760</v>
      </c>
      <c r="L26" s="42">
        <v>647</v>
      </c>
      <c r="M26" s="43">
        <f t="shared" si="0"/>
        <v>64.73684210526316</v>
      </c>
      <c r="N26" s="44">
        <f t="shared" si="1"/>
        <v>1351524</v>
      </c>
      <c r="O26" s="45">
        <f t="shared" si="2"/>
        <v>43206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492</v>
      </c>
      <c r="U26" s="44">
        <v>2747</v>
      </c>
      <c r="V26" s="48" t="s">
        <v>55</v>
      </c>
      <c r="W26" s="39">
        <v>72</v>
      </c>
      <c r="X26" s="43">
        <v>9.5</v>
      </c>
      <c r="Y26" s="37">
        <v>2</v>
      </c>
      <c r="Z26" s="37">
        <v>77.1</v>
      </c>
      <c r="AA26" s="49">
        <v>3</v>
      </c>
      <c r="AB26" s="50">
        <v>10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92</v>
      </c>
      <c r="D27" s="36" t="s">
        <v>84</v>
      </c>
      <c r="E27" s="36" t="s">
        <v>93</v>
      </c>
      <c r="F27" s="37">
        <v>31.3</v>
      </c>
      <c r="G27" s="39"/>
      <c r="H27" s="39">
        <v>305</v>
      </c>
      <c r="I27" s="40"/>
      <c r="J27" s="39">
        <v>649</v>
      </c>
      <c r="K27" s="41">
        <v>755</v>
      </c>
      <c r="L27" s="42">
        <v>693</v>
      </c>
      <c r="M27" s="43">
        <f t="shared" si="0"/>
        <v>67.54966887417218</v>
      </c>
      <c r="N27" s="44">
        <f t="shared" si="1"/>
        <v>1354560</v>
      </c>
      <c r="O27" s="45">
        <f t="shared" si="2"/>
        <v>43206</v>
      </c>
      <c r="P27" s="36" t="s">
        <v>94</v>
      </c>
      <c r="Q27" s="46" t="s">
        <v>53</v>
      </c>
      <c r="R27" s="46" t="s">
        <v>75</v>
      </c>
      <c r="S27" s="35">
        <v>23</v>
      </c>
      <c r="T27" s="39">
        <v>510</v>
      </c>
      <c r="U27" s="44">
        <v>2656</v>
      </c>
      <c r="V27" s="48" t="s">
        <v>55</v>
      </c>
      <c r="W27" s="39">
        <v>71</v>
      </c>
      <c r="X27" s="43">
        <v>9</v>
      </c>
      <c r="Y27" s="37">
        <v>1.7</v>
      </c>
      <c r="Z27" s="37">
        <v>76.7</v>
      </c>
      <c r="AA27" s="49" t="s">
        <v>56</v>
      </c>
      <c r="AB27" s="50">
        <v>9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95</v>
      </c>
      <c r="D28" s="36" t="s">
        <v>74</v>
      </c>
      <c r="E28" s="36" t="s">
        <v>96</v>
      </c>
      <c r="F28" s="37">
        <v>30.9</v>
      </c>
      <c r="G28" s="39"/>
      <c r="H28" s="39">
        <v>296</v>
      </c>
      <c r="I28" s="40"/>
      <c r="J28" s="39">
        <v>620</v>
      </c>
      <c r="K28" s="41">
        <v>755</v>
      </c>
      <c r="L28" s="42">
        <v>740</v>
      </c>
      <c r="M28" s="43">
        <f t="shared" si="0"/>
        <v>69.00662251655629</v>
      </c>
      <c r="N28" s="44">
        <f t="shared" si="1"/>
        <v>1199342</v>
      </c>
      <c r="O28" s="45">
        <f t="shared" si="2"/>
        <v>43206</v>
      </c>
      <c r="P28" s="36" t="s">
        <v>94</v>
      </c>
      <c r="Q28" s="46" t="s">
        <v>53</v>
      </c>
      <c r="R28" s="46" t="s">
        <v>75</v>
      </c>
      <c r="S28" s="35">
        <v>24</v>
      </c>
      <c r="T28" s="39">
        <v>521</v>
      </c>
      <c r="U28" s="44">
        <v>2302</v>
      </c>
      <c r="V28" s="48" t="s">
        <v>97</v>
      </c>
      <c r="W28" s="39">
        <v>66</v>
      </c>
      <c r="X28" s="43">
        <v>7.5</v>
      </c>
      <c r="Y28" s="37">
        <v>5.6</v>
      </c>
      <c r="Z28" s="37">
        <v>71.4</v>
      </c>
      <c r="AA28" s="49" t="s">
        <v>56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98</v>
      </c>
      <c r="B29" s="54" t="s">
        <v>99</v>
      </c>
      <c r="C29" s="54" t="s">
        <v>99</v>
      </c>
      <c r="D29" s="54" t="s">
        <v>99</v>
      </c>
      <c r="E29" s="54" t="s">
        <v>99</v>
      </c>
      <c r="F29" s="55">
        <f>AVERAGE(F5:F28)</f>
        <v>30.816666666666663</v>
      </c>
      <c r="G29" s="54" t="s">
        <v>99</v>
      </c>
      <c r="H29" s="55">
        <f>AVERAGE(H5:H28)</f>
        <v>325.4166666666667</v>
      </c>
      <c r="I29" s="54" t="s">
        <v>99</v>
      </c>
      <c r="J29" s="55">
        <f>AVERAGE(J5:J28)</f>
        <v>646.1666666666666</v>
      </c>
      <c r="K29" s="55">
        <f>AVERAGE(K5:K28)</f>
        <v>837.7083333333334</v>
      </c>
      <c r="L29" s="56">
        <f>AVERAGE(L5:L28)</f>
        <v>793.75</v>
      </c>
      <c r="M29" s="55">
        <f>AVERAGE(M5:M28)</f>
        <v>66.37104479171548</v>
      </c>
      <c r="N29" s="57">
        <f>AVERAGE(N5:N28)</f>
        <v>1420078.5416666667</v>
      </c>
      <c r="O29" s="58" t="s">
        <v>100</v>
      </c>
      <c r="P29" s="58" t="s">
        <v>100</v>
      </c>
      <c r="Q29" s="58" t="s">
        <v>100</v>
      </c>
      <c r="R29" s="58" t="s">
        <v>100</v>
      </c>
      <c r="S29" s="58" t="s">
        <v>100</v>
      </c>
      <c r="T29" s="55">
        <f>AVERAGE(T5:T28)</f>
        <v>556.0833333333334</v>
      </c>
      <c r="U29" s="57">
        <f>AVERAGE(U5:U28)</f>
        <v>2548.5416666666665</v>
      </c>
      <c r="V29" s="58" t="s">
        <v>100</v>
      </c>
      <c r="W29" s="59">
        <f>AVERAGE(W5:W28)</f>
        <v>69.29166666666667</v>
      </c>
      <c r="X29" s="59">
        <f>AVERAGE(X5:X28)</f>
        <v>8.729166666666666</v>
      </c>
      <c r="Y29" s="59">
        <f>AVERAGE(Y5:Y28)</f>
        <v>2.5083333333333337</v>
      </c>
      <c r="Z29" s="59">
        <f>AVERAGE(Z5:Z28)</f>
        <v>75.0125</v>
      </c>
      <c r="AA29" s="58" t="s">
        <v>100</v>
      </c>
      <c r="AB29" s="60">
        <f aca="true" t="shared" si="3" ref="AB29:AK29">AVERAGE(AB5:AB28)</f>
        <v>8.916666666666666</v>
      </c>
      <c r="AC29" s="61">
        <f t="shared" si="3"/>
        <v>3.8333333333333335</v>
      </c>
      <c r="AD29" s="61">
        <f t="shared" si="3"/>
        <v>4.875</v>
      </c>
      <c r="AE29" s="61">
        <f t="shared" si="3"/>
        <v>4.875</v>
      </c>
      <c r="AF29" s="61">
        <f t="shared" si="3"/>
        <v>4.833333333333333</v>
      </c>
      <c r="AG29" s="61">
        <f t="shared" si="3"/>
        <v>4.875</v>
      </c>
      <c r="AH29" s="61">
        <f t="shared" si="3"/>
        <v>4.833333333333333</v>
      </c>
      <c r="AI29" s="61">
        <f t="shared" si="3"/>
        <v>3</v>
      </c>
      <c r="AJ29" s="61">
        <f t="shared" si="3"/>
        <v>5</v>
      </c>
      <c r="AK29" s="61">
        <f t="shared" si="3"/>
        <v>5</v>
      </c>
      <c r="AL29" s="58" t="s">
        <v>100</v>
      </c>
      <c r="AM29" s="58" t="s">
        <v>100</v>
      </c>
      <c r="AN29" s="58" t="s">
        <v>100</v>
      </c>
      <c r="AO29" s="62"/>
      <c r="AP2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G65536 G2:G28 H2:H65536 J2:O65536 I2:I28 I30:I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2018-05-09T02:32:34Z</dcterms:created>
  <dcterms:modified xsi:type="dcterms:W3CDTF">2018-05-09T02:32:56Z</dcterms:modified>
  <cp:category/>
  <cp:version/>
  <cp:contentType/>
  <cp:contentStatus/>
</cp:coreProperties>
</file>