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04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<sst xmlns="http://schemas.openxmlformats.org/spreadsheetml/2006/main" count="262" uniqueCount="146">
  <si>
    <t>東京食肉市場</t>
  </si>
  <si>
    <t>＜全農＞　01月19日　平成29年度 第1回全国農業高等学校和牛枝肉共励会-「和牛甲子園」-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</si>
  <si>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</si>
  <si>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</si>
  <si>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</si>
  <si>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</si>
  <si>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</si>
  <si>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</si>
  <si>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</si>
  <si>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</si>
  <si>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</si>
  <si>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</si>
  <si>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</si>
  <si>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</si>
  <si>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</si>
  <si>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</si>
  <si>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</si>
  <si>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</si>
  <si>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</si>
  <si>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</si>
  <si>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</si>
  <si>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</si>
  <si>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</si>
  <si>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</si>
  <si>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</si>
  <si>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</si>
  <si>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</si>
  <si>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</si>
  <si>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</si>
  <si>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</si>
  <si>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</si>
  <si>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</si>
  <si>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</si>
  <si>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</si>
  <si>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</si>
  <si>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</si>
  <si>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</si>
  <si>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</si>
  <si>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</si>
  <si>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</si>
  <si>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</si>
  <si>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</si>
  <si>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</si>
  <si>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</si>
  <si>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</si>
  <si>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</si>
  <si>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</si>
  <si>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</si>
  <si>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水沢農業高校</t>
  </si>
  <si>
    <t>美津百合</t>
  </si>
  <si>
    <t>安福久</t>
  </si>
  <si>
    <t>第1花国</t>
  </si>
  <si>
    <t>岩手・ふるさと</t>
  </si>
  <si>
    <t>和</t>
  </si>
  <si>
    <t>ﾇｷ</t>
  </si>
  <si>
    <t>A5</t>
  </si>
  <si>
    <t>ｶ</t>
  </si>
  <si>
    <t>ﾊﾞﾗ</t>
  </si>
  <si>
    <t>優秀賞（肉質）</t>
  </si>
  <si>
    <t>茂洋</t>
  </si>
  <si>
    <t>勝忠平</t>
  </si>
  <si>
    <t>茂重桜</t>
  </si>
  <si>
    <t>3-</t>
  </si>
  <si>
    <t>遠野緑峰高校</t>
  </si>
  <si>
    <t>美津照重</t>
  </si>
  <si>
    <t>隆之国</t>
  </si>
  <si>
    <t>岩手・いわて花巻</t>
  </si>
  <si>
    <t>A4</t>
  </si>
  <si>
    <t>2-</t>
  </si>
  <si>
    <t>矢板高校</t>
  </si>
  <si>
    <t>諒太郎</t>
  </si>
  <si>
    <r>
      <t>北国7の</t>
    </r>
    <r>
      <rPr>
        <sz val="11"/>
        <rFont val="ＭＳ Ｐゴシック"/>
        <family val="3"/>
      </rPr>
      <t>8</t>
    </r>
  </si>
  <si>
    <t>菊安</t>
  </si>
  <si>
    <t>栃木・しおのや</t>
  </si>
  <si>
    <t>ﾒｽ</t>
  </si>
  <si>
    <t>2+</t>
  </si>
  <si>
    <t>ｶ</t>
  </si>
  <si>
    <t>ﾊﾞﾗ</t>
  </si>
  <si>
    <t>優良賞（肉質）</t>
  </si>
  <si>
    <t>那須拓陽高校</t>
  </si>
  <si>
    <t>夏秋花</t>
  </si>
  <si>
    <t>平茂勝</t>
  </si>
  <si>
    <t>安平</t>
  </si>
  <si>
    <t>栃木・なすの</t>
  </si>
  <si>
    <t>1+</t>
  </si>
  <si>
    <t>鹿沼南高校</t>
  </si>
  <si>
    <t>金幸</t>
  </si>
  <si>
    <t>栃木・かみつが</t>
  </si>
  <si>
    <t>義平福</t>
  </si>
  <si>
    <t>北国7の8</t>
  </si>
  <si>
    <t>宇都宮白楊高校</t>
  </si>
  <si>
    <t>福之国</t>
  </si>
  <si>
    <t>安糸福</t>
  </si>
  <si>
    <t>栃木農業高校</t>
  </si>
  <si>
    <t>直太郎</t>
  </si>
  <si>
    <t>紋次郎</t>
  </si>
  <si>
    <t>栃木・しもつけ</t>
  </si>
  <si>
    <t>A3</t>
  </si>
  <si>
    <t>中央農業高校</t>
  </si>
  <si>
    <t>茂勝栄</t>
  </si>
  <si>
    <t>福栄</t>
  </si>
  <si>
    <t>安茂勝</t>
  </si>
  <si>
    <t>富山・あおば</t>
  </si>
  <si>
    <t>ｴ</t>
  </si>
  <si>
    <t>飛騨高山高校</t>
  </si>
  <si>
    <r>
      <t>白清8</t>
    </r>
    <r>
      <rPr>
        <sz val="11"/>
        <rFont val="ＭＳ Ｐゴシック"/>
        <family val="3"/>
      </rPr>
      <t>5の3</t>
    </r>
  </si>
  <si>
    <t>光平福</t>
  </si>
  <si>
    <t>安福</t>
  </si>
  <si>
    <t>岐阜・ひだ</t>
  </si>
  <si>
    <t>和牛甲子園総合部門最優秀賞
優秀賞（肉質）</t>
  </si>
  <si>
    <t>永福久</t>
  </si>
  <si>
    <t>護煕王</t>
  </si>
  <si>
    <t>加茂農林高校</t>
  </si>
  <si>
    <t>花清国</t>
  </si>
  <si>
    <t>岐阜・めぐみの</t>
  </si>
  <si>
    <t>相可高校</t>
  </si>
  <si>
    <t>丸富土井</t>
  </si>
  <si>
    <t>福芳土井</t>
  </si>
  <si>
    <t>菊安土井</t>
  </si>
  <si>
    <t>三重・多気郡</t>
  </si>
  <si>
    <t>芳山土井</t>
  </si>
  <si>
    <t>照長土井</t>
  </si>
  <si>
    <t>第2安鶴土井</t>
  </si>
  <si>
    <t>出雲農林高校</t>
  </si>
  <si>
    <t>百合花</t>
  </si>
  <si>
    <t>美津福</t>
  </si>
  <si>
    <t>島根・しまね</t>
  </si>
  <si>
    <t>唐津南高校</t>
  </si>
  <si>
    <t>勝二</t>
  </si>
  <si>
    <t>佐賀・からつ</t>
  </si>
  <si>
    <t>ｳ</t>
  </si>
  <si>
    <t>ﾛｰｽ</t>
  </si>
  <si>
    <t>鶴翔高校</t>
  </si>
  <si>
    <t>華春福</t>
  </si>
  <si>
    <t>徳悠翔</t>
  </si>
  <si>
    <t>福桜</t>
  </si>
  <si>
    <t>鹿児島・鹿児島いずみ</t>
  </si>
  <si>
    <t>鹿屋農業高校</t>
  </si>
  <si>
    <t>喜亀忠</t>
  </si>
  <si>
    <t>千代桜</t>
  </si>
  <si>
    <t>鹿児島・鹿児島きもつき</t>
  </si>
  <si>
    <t>最優秀賞（肉質）</t>
  </si>
  <si>
    <t>勝安竜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</si>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</sst>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wrapText="1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1.01_xx\07_&#25522;&#36617;1802\1&#65294;&#20316;&#26989;&#12501;&#12449;&#12452;&#12523;\1801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8.62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31</v>
      </c>
      <c r="G5" s="38"/>
      <c r="H5" s="39"/>
      <c r="I5" s="40"/>
      <c r="J5" s="39"/>
      <c r="K5" s="41">
        <v>883</v>
      </c>
      <c r="L5" s="42"/>
      <c r="M5" s="43">
        <f>T5/K5*100</f>
        <v>67.72366930917327</v>
      </c>
      <c r="N5" s="44">
        <f>T5*U5</f>
        <v>1645696</v>
      </c>
      <c r="O5" s="45">
        <v>43116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598</v>
      </c>
      <c r="U5" s="44">
        <v>2752</v>
      </c>
      <c r="V5" s="48" t="s">
        <v>55</v>
      </c>
      <c r="W5" s="39">
        <v>83</v>
      </c>
      <c r="X5" s="43">
        <v>8.5</v>
      </c>
      <c r="Y5" s="37">
        <v>3.3</v>
      </c>
      <c r="Z5" s="37">
        <v>75.4</v>
      </c>
      <c r="AA5" s="49">
        <v>3</v>
      </c>
      <c r="AB5" s="50">
        <v>10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7" t="s">
        <v>56</v>
      </c>
      <c r="AM5" s="46"/>
      <c r="AN5" s="46"/>
      <c r="AO5" s="51" t="s">
        <v>57</v>
      </c>
      <c r="AP5" s="51" t="s">
        <v>58</v>
      </c>
      <c r="AQ5" s="52"/>
      <c r="AR5" s="52"/>
    </row>
    <row r="6" spans="1:44" s="6" customFormat="1" ht="15" customHeight="1">
      <c r="A6" s="35">
        <v>2</v>
      </c>
      <c r="B6" s="53" t="s">
        <v>48</v>
      </c>
      <c r="C6" s="36" t="s">
        <v>59</v>
      </c>
      <c r="D6" s="36" t="s">
        <v>60</v>
      </c>
      <c r="E6" s="36" t="s">
        <v>61</v>
      </c>
      <c r="F6" s="37">
        <v>33</v>
      </c>
      <c r="G6" s="38"/>
      <c r="H6" s="39"/>
      <c r="I6" s="40"/>
      <c r="J6" s="39"/>
      <c r="K6" s="41">
        <v>742</v>
      </c>
      <c r="L6" s="42"/>
      <c r="M6" s="43">
        <f aca="true" t="shared" si="0" ref="M6:M25">T6/K6*100</f>
        <v>66.98113207547169</v>
      </c>
      <c r="N6" s="44">
        <f aca="true" t="shared" si="1" ref="N6:N25">T6*U6</f>
        <v>1158507</v>
      </c>
      <c r="O6" s="45">
        <v>43116</v>
      </c>
      <c r="P6" s="36" t="s">
        <v>52</v>
      </c>
      <c r="Q6" s="46" t="s">
        <v>53</v>
      </c>
      <c r="R6" s="46" t="s">
        <v>54</v>
      </c>
      <c r="S6" s="35">
        <v>62</v>
      </c>
      <c r="T6" s="39">
        <v>497</v>
      </c>
      <c r="U6" s="44">
        <v>2331</v>
      </c>
      <c r="V6" s="48" t="s">
        <v>55</v>
      </c>
      <c r="W6" s="39">
        <v>62</v>
      </c>
      <c r="X6" s="43">
        <v>8.1</v>
      </c>
      <c r="Y6" s="37">
        <v>4</v>
      </c>
      <c r="Z6" s="37">
        <v>73.1</v>
      </c>
      <c r="AA6" s="49" t="s">
        <v>62</v>
      </c>
      <c r="AB6" s="50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53" t="s">
        <v>63</v>
      </c>
      <c r="C7" s="36" t="s">
        <v>64</v>
      </c>
      <c r="D7" s="36" t="s">
        <v>65</v>
      </c>
      <c r="E7" s="36" t="s">
        <v>60</v>
      </c>
      <c r="F7" s="37">
        <v>26</v>
      </c>
      <c r="G7" s="38"/>
      <c r="H7" s="39"/>
      <c r="I7" s="40"/>
      <c r="J7" s="39"/>
      <c r="K7" s="41">
        <v>769</v>
      </c>
      <c r="L7" s="42"/>
      <c r="M7" s="43">
        <f t="shared" si="0"/>
        <v>64.88946684005201</v>
      </c>
      <c r="N7" s="44">
        <f t="shared" si="1"/>
        <v>1259975</v>
      </c>
      <c r="O7" s="45">
        <v>43116</v>
      </c>
      <c r="P7" s="36" t="s">
        <v>66</v>
      </c>
      <c r="Q7" s="46" t="s">
        <v>53</v>
      </c>
      <c r="R7" s="46" t="s">
        <v>54</v>
      </c>
      <c r="S7" s="35">
        <v>63</v>
      </c>
      <c r="T7" s="39">
        <v>499</v>
      </c>
      <c r="U7" s="44">
        <v>2525</v>
      </c>
      <c r="V7" s="48" t="s">
        <v>67</v>
      </c>
      <c r="W7" s="39">
        <v>54</v>
      </c>
      <c r="X7" s="43">
        <v>8</v>
      </c>
      <c r="Y7" s="37">
        <v>1.9</v>
      </c>
      <c r="Z7" s="37">
        <v>73.8</v>
      </c>
      <c r="AA7" s="49" t="s">
        <v>68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53" t="s">
        <v>69</v>
      </c>
      <c r="C8" s="36" t="s">
        <v>70</v>
      </c>
      <c r="D8" s="36" t="s">
        <v>71</v>
      </c>
      <c r="E8" s="36" t="s">
        <v>72</v>
      </c>
      <c r="F8" s="37">
        <v>29</v>
      </c>
      <c r="G8" s="38"/>
      <c r="H8" s="39"/>
      <c r="I8" s="40"/>
      <c r="J8" s="39"/>
      <c r="K8" s="41">
        <v>771</v>
      </c>
      <c r="L8" s="42"/>
      <c r="M8" s="43">
        <f t="shared" si="0"/>
        <v>69.64980544747081</v>
      </c>
      <c r="N8" s="44">
        <f t="shared" si="1"/>
        <v>1435938</v>
      </c>
      <c r="O8" s="45">
        <v>43117</v>
      </c>
      <c r="P8" s="36" t="s">
        <v>73</v>
      </c>
      <c r="Q8" s="46" t="s">
        <v>53</v>
      </c>
      <c r="R8" s="46" t="s">
        <v>74</v>
      </c>
      <c r="S8" s="35">
        <v>64</v>
      </c>
      <c r="T8" s="39">
        <v>537</v>
      </c>
      <c r="U8" s="44">
        <v>2674</v>
      </c>
      <c r="V8" s="48" t="s">
        <v>55</v>
      </c>
      <c r="W8" s="39">
        <v>76</v>
      </c>
      <c r="X8" s="43">
        <v>9.2</v>
      </c>
      <c r="Y8" s="37">
        <v>3</v>
      </c>
      <c r="Z8" s="37">
        <v>76</v>
      </c>
      <c r="AA8" s="49" t="s">
        <v>75</v>
      </c>
      <c r="AB8" s="50">
        <v>8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7" t="s">
        <v>76</v>
      </c>
      <c r="AM8" s="46"/>
      <c r="AN8" s="46"/>
      <c r="AO8" s="51" t="s">
        <v>77</v>
      </c>
      <c r="AP8" s="51" t="s">
        <v>78</v>
      </c>
      <c r="AQ8" s="52"/>
      <c r="AR8" s="52"/>
    </row>
    <row r="9" spans="1:44" s="6" customFormat="1" ht="15" customHeight="1">
      <c r="A9" s="35">
        <v>5</v>
      </c>
      <c r="B9" s="53" t="s">
        <v>79</v>
      </c>
      <c r="C9" s="36" t="s">
        <v>80</v>
      </c>
      <c r="D9" s="36" t="s">
        <v>81</v>
      </c>
      <c r="E9" s="36" t="s">
        <v>82</v>
      </c>
      <c r="F9" s="37">
        <v>29</v>
      </c>
      <c r="G9" s="38"/>
      <c r="H9" s="39"/>
      <c r="I9" s="40"/>
      <c r="J9" s="39"/>
      <c r="K9" s="41">
        <v>716</v>
      </c>
      <c r="L9" s="42"/>
      <c r="M9" s="43">
        <f t="shared" si="0"/>
        <v>66.89944134078212</v>
      </c>
      <c r="N9" s="44">
        <f t="shared" si="1"/>
        <v>1156785</v>
      </c>
      <c r="O9" s="45">
        <v>43117</v>
      </c>
      <c r="P9" s="36" t="s">
        <v>83</v>
      </c>
      <c r="Q9" s="46" t="s">
        <v>53</v>
      </c>
      <c r="R9" s="46" t="s">
        <v>54</v>
      </c>
      <c r="S9" s="35">
        <v>65</v>
      </c>
      <c r="T9" s="39">
        <v>479</v>
      </c>
      <c r="U9" s="44">
        <v>2415</v>
      </c>
      <c r="V9" s="48" t="s">
        <v>67</v>
      </c>
      <c r="W9" s="39">
        <v>62</v>
      </c>
      <c r="X9" s="43">
        <v>7.9</v>
      </c>
      <c r="Y9" s="37">
        <v>2.3</v>
      </c>
      <c r="Z9" s="37">
        <v>74.7</v>
      </c>
      <c r="AA9" s="49" t="s">
        <v>84</v>
      </c>
      <c r="AB9" s="50">
        <v>5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53" t="s">
        <v>85</v>
      </c>
      <c r="C10" s="36" t="s">
        <v>50</v>
      </c>
      <c r="D10" s="36" t="s">
        <v>86</v>
      </c>
      <c r="E10" s="36" t="s">
        <v>81</v>
      </c>
      <c r="F10" s="37">
        <v>28</v>
      </c>
      <c r="G10" s="38"/>
      <c r="H10" s="39"/>
      <c r="I10" s="40"/>
      <c r="J10" s="39"/>
      <c r="K10" s="41">
        <v>824</v>
      </c>
      <c r="L10" s="42"/>
      <c r="M10" s="43">
        <f t="shared" si="0"/>
        <v>65.65533980582524</v>
      </c>
      <c r="N10" s="44">
        <f t="shared" si="1"/>
        <v>1255120</v>
      </c>
      <c r="O10" s="45">
        <v>43117</v>
      </c>
      <c r="P10" s="36" t="s">
        <v>87</v>
      </c>
      <c r="Q10" s="46" t="s">
        <v>53</v>
      </c>
      <c r="R10" s="46" t="s">
        <v>54</v>
      </c>
      <c r="S10" s="35">
        <v>66</v>
      </c>
      <c r="T10" s="39">
        <v>541</v>
      </c>
      <c r="U10" s="44">
        <v>2320</v>
      </c>
      <c r="V10" s="48" t="s">
        <v>67</v>
      </c>
      <c r="W10" s="39">
        <v>61</v>
      </c>
      <c r="X10" s="43">
        <v>7.5</v>
      </c>
      <c r="Y10" s="37">
        <v>2.8</v>
      </c>
      <c r="Z10" s="37">
        <v>73.1</v>
      </c>
      <c r="AA10" s="49" t="s">
        <v>84</v>
      </c>
      <c r="AB10" s="50">
        <v>5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53" t="s">
        <v>85</v>
      </c>
      <c r="C11" s="36" t="s">
        <v>88</v>
      </c>
      <c r="D11" s="36" t="s">
        <v>89</v>
      </c>
      <c r="E11" s="36" t="s">
        <v>81</v>
      </c>
      <c r="F11" s="37">
        <v>26</v>
      </c>
      <c r="G11" s="38"/>
      <c r="H11" s="39"/>
      <c r="I11" s="40"/>
      <c r="J11" s="39"/>
      <c r="K11" s="41">
        <v>942</v>
      </c>
      <c r="L11" s="42"/>
      <c r="M11" s="43">
        <f t="shared" si="0"/>
        <v>66.7728237791932</v>
      </c>
      <c r="N11" s="44">
        <f t="shared" si="1"/>
        <v>1437894</v>
      </c>
      <c r="O11" s="45">
        <v>43117</v>
      </c>
      <c r="P11" s="36" t="s">
        <v>87</v>
      </c>
      <c r="Q11" s="46" t="s">
        <v>53</v>
      </c>
      <c r="R11" s="46" t="s">
        <v>54</v>
      </c>
      <c r="S11" s="35">
        <v>67</v>
      </c>
      <c r="T11" s="39">
        <v>629</v>
      </c>
      <c r="U11" s="44">
        <v>2286</v>
      </c>
      <c r="V11" s="48" t="s">
        <v>67</v>
      </c>
      <c r="W11" s="39">
        <v>82</v>
      </c>
      <c r="X11" s="43">
        <v>8.1</v>
      </c>
      <c r="Y11" s="37">
        <v>2.7</v>
      </c>
      <c r="Z11" s="37">
        <v>75.2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53" t="s">
        <v>90</v>
      </c>
      <c r="C12" s="36" t="s">
        <v>88</v>
      </c>
      <c r="D12" s="36" t="s">
        <v>91</v>
      </c>
      <c r="E12" s="36" t="s">
        <v>82</v>
      </c>
      <c r="F12" s="37">
        <v>28</v>
      </c>
      <c r="G12" s="38"/>
      <c r="H12" s="39"/>
      <c r="I12" s="40"/>
      <c r="J12" s="39"/>
      <c r="K12" s="41">
        <v>751</v>
      </c>
      <c r="L12" s="42"/>
      <c r="M12" s="43">
        <f t="shared" si="0"/>
        <v>65.37949400798935</v>
      </c>
      <c r="N12" s="44">
        <f t="shared" si="1"/>
        <v>1128809</v>
      </c>
      <c r="O12" s="45">
        <v>43117</v>
      </c>
      <c r="P12" s="36" t="s">
        <v>73</v>
      </c>
      <c r="Q12" s="46" t="s">
        <v>53</v>
      </c>
      <c r="R12" s="46" t="s">
        <v>54</v>
      </c>
      <c r="S12" s="35">
        <v>68</v>
      </c>
      <c r="T12" s="39">
        <v>491</v>
      </c>
      <c r="U12" s="44">
        <v>2299</v>
      </c>
      <c r="V12" s="48" t="s">
        <v>67</v>
      </c>
      <c r="W12" s="39">
        <v>67</v>
      </c>
      <c r="X12" s="43">
        <v>8</v>
      </c>
      <c r="Y12" s="37">
        <v>2.4</v>
      </c>
      <c r="Z12" s="37">
        <v>75.1</v>
      </c>
      <c r="AA12" s="49" t="s">
        <v>84</v>
      </c>
      <c r="AB12" s="50">
        <v>5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53" t="s">
        <v>90</v>
      </c>
      <c r="C13" s="36" t="s">
        <v>64</v>
      </c>
      <c r="D13" s="36" t="s">
        <v>60</v>
      </c>
      <c r="E13" s="36" t="s">
        <v>92</v>
      </c>
      <c r="F13" s="37">
        <v>27</v>
      </c>
      <c r="G13" s="38"/>
      <c r="H13" s="39"/>
      <c r="I13" s="40"/>
      <c r="J13" s="39"/>
      <c r="K13" s="41">
        <v>787</v>
      </c>
      <c r="L13" s="42"/>
      <c r="M13" s="43">
        <f t="shared" si="0"/>
        <v>65.0571791613723</v>
      </c>
      <c r="N13" s="44">
        <f t="shared" si="1"/>
        <v>1323520</v>
      </c>
      <c r="O13" s="45">
        <v>43117</v>
      </c>
      <c r="P13" s="36" t="s">
        <v>73</v>
      </c>
      <c r="Q13" s="46" t="s">
        <v>53</v>
      </c>
      <c r="R13" s="46" t="s">
        <v>54</v>
      </c>
      <c r="S13" s="35">
        <v>69</v>
      </c>
      <c r="T13" s="39">
        <v>512</v>
      </c>
      <c r="U13" s="44">
        <v>2585</v>
      </c>
      <c r="V13" s="48" t="s">
        <v>55</v>
      </c>
      <c r="W13" s="39">
        <v>65</v>
      </c>
      <c r="X13" s="43">
        <v>8.6</v>
      </c>
      <c r="Y13" s="37">
        <v>2.7</v>
      </c>
      <c r="Z13" s="37">
        <v>74.8</v>
      </c>
      <c r="AA13" s="49" t="s">
        <v>75</v>
      </c>
      <c r="AB13" s="50">
        <v>8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53" t="s">
        <v>93</v>
      </c>
      <c r="C14" s="36" t="s">
        <v>94</v>
      </c>
      <c r="D14" s="36" t="s">
        <v>89</v>
      </c>
      <c r="E14" s="36" t="s">
        <v>95</v>
      </c>
      <c r="F14" s="37">
        <v>32</v>
      </c>
      <c r="G14" s="38"/>
      <c r="H14" s="39"/>
      <c r="I14" s="40"/>
      <c r="J14" s="39"/>
      <c r="K14" s="41">
        <v>796</v>
      </c>
      <c r="L14" s="42"/>
      <c r="M14" s="43">
        <f t="shared" si="0"/>
        <v>67.58793969849246</v>
      </c>
      <c r="N14" s="44">
        <f t="shared" si="1"/>
        <v>1131952</v>
      </c>
      <c r="O14" s="45">
        <v>43117</v>
      </c>
      <c r="P14" s="36" t="s">
        <v>96</v>
      </c>
      <c r="Q14" s="46" t="s">
        <v>53</v>
      </c>
      <c r="R14" s="46" t="s">
        <v>74</v>
      </c>
      <c r="S14" s="35">
        <v>70</v>
      </c>
      <c r="T14" s="39">
        <v>538</v>
      </c>
      <c r="U14" s="44">
        <v>2104</v>
      </c>
      <c r="V14" s="48" t="s">
        <v>97</v>
      </c>
      <c r="W14" s="39">
        <v>78</v>
      </c>
      <c r="X14" s="43">
        <v>8.6</v>
      </c>
      <c r="Y14" s="37">
        <v>3.5</v>
      </c>
      <c r="Z14" s="37">
        <v>75.4</v>
      </c>
      <c r="AA14" s="49">
        <v>1</v>
      </c>
      <c r="AB14" s="50">
        <v>4</v>
      </c>
      <c r="AC14" s="48">
        <v>5</v>
      </c>
      <c r="AD14" s="48">
        <v>3</v>
      </c>
      <c r="AE14" s="48">
        <v>3</v>
      </c>
      <c r="AF14" s="48">
        <v>3</v>
      </c>
      <c r="AG14" s="48">
        <v>3</v>
      </c>
      <c r="AH14" s="48">
        <v>3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53" t="s">
        <v>98</v>
      </c>
      <c r="C15" s="36" t="s">
        <v>99</v>
      </c>
      <c r="D15" s="36" t="s">
        <v>100</v>
      </c>
      <c r="E15" s="36" t="s">
        <v>101</v>
      </c>
      <c r="F15" s="37">
        <v>38</v>
      </c>
      <c r="G15" s="38"/>
      <c r="H15" s="39"/>
      <c r="I15" s="40"/>
      <c r="J15" s="39"/>
      <c r="K15" s="41">
        <v>620</v>
      </c>
      <c r="L15" s="42"/>
      <c r="M15" s="43">
        <f t="shared" si="0"/>
        <v>65.64516129032259</v>
      </c>
      <c r="N15" s="44">
        <f t="shared" si="1"/>
        <v>1098493</v>
      </c>
      <c r="O15" s="45">
        <v>43116</v>
      </c>
      <c r="P15" s="36" t="s">
        <v>102</v>
      </c>
      <c r="Q15" s="46" t="s">
        <v>53</v>
      </c>
      <c r="R15" s="46" t="s">
        <v>74</v>
      </c>
      <c r="S15" s="35">
        <v>71</v>
      </c>
      <c r="T15" s="39">
        <v>407</v>
      </c>
      <c r="U15" s="44">
        <v>2699</v>
      </c>
      <c r="V15" s="48" t="s">
        <v>67</v>
      </c>
      <c r="W15" s="39">
        <v>57</v>
      </c>
      <c r="X15" s="43">
        <v>7.2</v>
      </c>
      <c r="Y15" s="37">
        <v>2.3</v>
      </c>
      <c r="Z15" s="37">
        <v>74.4</v>
      </c>
      <c r="AA15" s="49" t="s">
        <v>84</v>
      </c>
      <c r="AB15" s="50">
        <v>5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7" t="s">
        <v>103</v>
      </c>
      <c r="AM15" s="46"/>
      <c r="AN15" s="46"/>
      <c r="AO15" s="36" t="s">
        <v>77</v>
      </c>
      <c r="AP15" s="53"/>
      <c r="AQ15" s="52"/>
      <c r="AR15" s="52"/>
    </row>
    <row r="16" spans="1:44" s="6" customFormat="1" ht="30" customHeight="1">
      <c r="A16" s="35">
        <v>12</v>
      </c>
      <c r="B16" s="53" t="s">
        <v>104</v>
      </c>
      <c r="C16" s="36" t="s">
        <v>105</v>
      </c>
      <c r="D16" s="36" t="s">
        <v>106</v>
      </c>
      <c r="E16" s="36" t="s">
        <v>107</v>
      </c>
      <c r="F16" s="37">
        <v>31</v>
      </c>
      <c r="G16" s="39"/>
      <c r="H16" s="39"/>
      <c r="I16" s="40"/>
      <c r="J16" s="39"/>
      <c r="K16" s="41">
        <v>645</v>
      </c>
      <c r="L16" s="42"/>
      <c r="M16" s="43">
        <f t="shared" si="0"/>
        <v>69.76744186046511</v>
      </c>
      <c r="N16" s="44">
        <f t="shared" si="1"/>
        <v>1577250</v>
      </c>
      <c r="O16" s="45">
        <v>43116</v>
      </c>
      <c r="P16" s="36" t="s">
        <v>108</v>
      </c>
      <c r="Q16" s="46" t="s">
        <v>53</v>
      </c>
      <c r="R16" s="46" t="s">
        <v>74</v>
      </c>
      <c r="S16" s="35">
        <v>72</v>
      </c>
      <c r="T16" s="39">
        <v>450</v>
      </c>
      <c r="U16" s="44">
        <v>3505</v>
      </c>
      <c r="V16" s="48" t="s">
        <v>55</v>
      </c>
      <c r="W16" s="39">
        <v>69</v>
      </c>
      <c r="X16" s="43">
        <v>9</v>
      </c>
      <c r="Y16" s="37">
        <v>2.9</v>
      </c>
      <c r="Z16" s="37">
        <v>76.2</v>
      </c>
      <c r="AA16" s="49">
        <v>3</v>
      </c>
      <c r="AB16" s="50">
        <v>10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4" t="s">
        <v>109</v>
      </c>
      <c r="AQ16" s="52"/>
      <c r="AR16" s="52"/>
    </row>
    <row r="17" spans="1:44" s="6" customFormat="1" ht="15" customHeight="1">
      <c r="A17" s="35">
        <v>13</v>
      </c>
      <c r="B17" s="53" t="s">
        <v>104</v>
      </c>
      <c r="C17" s="36" t="s">
        <v>110</v>
      </c>
      <c r="D17" s="36" t="s">
        <v>106</v>
      </c>
      <c r="E17" s="36" t="s">
        <v>111</v>
      </c>
      <c r="F17" s="37">
        <v>30</v>
      </c>
      <c r="G17" s="39"/>
      <c r="H17" s="39"/>
      <c r="I17" s="40"/>
      <c r="J17" s="39"/>
      <c r="K17" s="41">
        <v>698</v>
      </c>
      <c r="L17" s="42"/>
      <c r="M17" s="43">
        <f t="shared" si="0"/>
        <v>64.61318051575931</v>
      </c>
      <c r="N17" s="44">
        <f t="shared" si="1"/>
        <v>1801294</v>
      </c>
      <c r="O17" s="45">
        <v>43116</v>
      </c>
      <c r="P17" s="36" t="s">
        <v>108</v>
      </c>
      <c r="Q17" s="46" t="s">
        <v>53</v>
      </c>
      <c r="R17" s="46" t="s">
        <v>74</v>
      </c>
      <c r="S17" s="35">
        <v>73</v>
      </c>
      <c r="T17" s="39">
        <v>451</v>
      </c>
      <c r="U17" s="44">
        <v>3994</v>
      </c>
      <c r="V17" s="48" t="s">
        <v>55</v>
      </c>
      <c r="W17" s="39">
        <v>67</v>
      </c>
      <c r="X17" s="43">
        <v>9.1</v>
      </c>
      <c r="Y17" s="37">
        <v>2.6</v>
      </c>
      <c r="Z17" s="37">
        <v>76.2</v>
      </c>
      <c r="AA17" s="49">
        <v>4</v>
      </c>
      <c r="AB17" s="50">
        <v>11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78</v>
      </c>
      <c r="AQ17" s="52"/>
      <c r="AR17" s="52"/>
    </row>
    <row r="18" spans="1:44" s="6" customFormat="1" ht="15" customHeight="1">
      <c r="A18" s="35">
        <v>14</v>
      </c>
      <c r="B18" s="53" t="s">
        <v>112</v>
      </c>
      <c r="C18" s="36" t="s">
        <v>113</v>
      </c>
      <c r="D18" s="36" t="s">
        <v>105</v>
      </c>
      <c r="E18" s="36" t="s">
        <v>60</v>
      </c>
      <c r="F18" s="37">
        <v>26</v>
      </c>
      <c r="G18" s="39"/>
      <c r="H18" s="39"/>
      <c r="I18" s="40"/>
      <c r="J18" s="39"/>
      <c r="K18" s="41">
        <v>686</v>
      </c>
      <c r="L18" s="42"/>
      <c r="M18" s="43">
        <f t="shared" si="0"/>
        <v>62.82798833819242</v>
      </c>
      <c r="N18" s="44">
        <f t="shared" si="1"/>
        <v>1716242</v>
      </c>
      <c r="O18" s="45">
        <v>43116</v>
      </c>
      <c r="P18" s="36" t="s">
        <v>114</v>
      </c>
      <c r="Q18" s="46" t="s">
        <v>53</v>
      </c>
      <c r="R18" s="46" t="s">
        <v>54</v>
      </c>
      <c r="S18" s="35">
        <v>74</v>
      </c>
      <c r="T18" s="39">
        <v>431</v>
      </c>
      <c r="U18" s="44">
        <v>3982</v>
      </c>
      <c r="V18" s="48" t="s">
        <v>55</v>
      </c>
      <c r="W18" s="39">
        <v>68</v>
      </c>
      <c r="X18" s="43">
        <v>8.5</v>
      </c>
      <c r="Y18" s="37">
        <v>2.3</v>
      </c>
      <c r="Z18" s="37">
        <v>76.4</v>
      </c>
      <c r="AA18" s="49">
        <v>5</v>
      </c>
      <c r="AB18" s="50">
        <v>12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2</v>
      </c>
      <c r="AJ18" s="48">
        <v>5</v>
      </c>
      <c r="AK18" s="48">
        <v>5</v>
      </c>
      <c r="AL18" s="46"/>
      <c r="AM18" s="46"/>
      <c r="AN18" s="46"/>
      <c r="AO18" s="53"/>
      <c r="AP18" s="36" t="s">
        <v>58</v>
      </c>
      <c r="AQ18" s="52"/>
      <c r="AR18" s="52"/>
    </row>
    <row r="19" spans="1:44" s="6" customFormat="1" ht="15" customHeight="1">
      <c r="A19" s="35">
        <v>15</v>
      </c>
      <c r="B19" s="53" t="s">
        <v>115</v>
      </c>
      <c r="C19" s="36" t="s">
        <v>116</v>
      </c>
      <c r="D19" s="36" t="s">
        <v>117</v>
      </c>
      <c r="E19" s="36" t="s">
        <v>118</v>
      </c>
      <c r="F19" s="37">
        <v>41</v>
      </c>
      <c r="G19" s="39"/>
      <c r="H19" s="39"/>
      <c r="I19" s="40"/>
      <c r="J19" s="39"/>
      <c r="K19" s="41">
        <v>610</v>
      </c>
      <c r="L19" s="42"/>
      <c r="M19" s="43">
        <f t="shared" si="0"/>
        <v>64.26229508196721</v>
      </c>
      <c r="N19" s="44">
        <f t="shared" si="1"/>
        <v>1464512</v>
      </c>
      <c r="O19" s="45">
        <v>43116</v>
      </c>
      <c r="P19" s="36" t="s">
        <v>119</v>
      </c>
      <c r="Q19" s="46" t="s">
        <v>53</v>
      </c>
      <c r="R19" s="46" t="s">
        <v>74</v>
      </c>
      <c r="S19" s="35">
        <v>75</v>
      </c>
      <c r="T19" s="39">
        <v>392</v>
      </c>
      <c r="U19" s="44">
        <v>3736</v>
      </c>
      <c r="V19" s="48" t="s">
        <v>97</v>
      </c>
      <c r="W19" s="39">
        <v>55</v>
      </c>
      <c r="X19" s="43">
        <v>6.8</v>
      </c>
      <c r="Y19" s="37">
        <v>2.6</v>
      </c>
      <c r="Z19" s="37">
        <v>73.9</v>
      </c>
      <c r="AA19" s="49">
        <v>1</v>
      </c>
      <c r="AB19" s="50">
        <v>4</v>
      </c>
      <c r="AC19" s="48">
        <v>4</v>
      </c>
      <c r="AD19" s="48">
        <v>4</v>
      </c>
      <c r="AE19" s="48">
        <v>4</v>
      </c>
      <c r="AF19" s="48">
        <v>3</v>
      </c>
      <c r="AG19" s="48">
        <v>4</v>
      </c>
      <c r="AH19" s="48">
        <v>3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53" t="s">
        <v>115</v>
      </c>
      <c r="C20" s="36" t="s">
        <v>120</v>
      </c>
      <c r="D20" s="36" t="s">
        <v>121</v>
      </c>
      <c r="E20" s="36" t="s">
        <v>122</v>
      </c>
      <c r="F20" s="37">
        <v>30</v>
      </c>
      <c r="G20" s="39"/>
      <c r="H20" s="39"/>
      <c r="I20" s="40"/>
      <c r="J20" s="39"/>
      <c r="K20" s="41">
        <v>607</v>
      </c>
      <c r="L20" s="42"/>
      <c r="M20" s="43">
        <f t="shared" si="0"/>
        <v>64.57990115321252</v>
      </c>
      <c r="N20" s="44">
        <f t="shared" si="1"/>
        <v>1569176</v>
      </c>
      <c r="O20" s="45">
        <v>43116</v>
      </c>
      <c r="P20" s="36" t="s">
        <v>119</v>
      </c>
      <c r="Q20" s="46" t="s">
        <v>53</v>
      </c>
      <c r="R20" s="46" t="s">
        <v>74</v>
      </c>
      <c r="S20" s="35">
        <v>76</v>
      </c>
      <c r="T20" s="39">
        <v>392</v>
      </c>
      <c r="U20" s="44">
        <v>4003</v>
      </c>
      <c r="V20" s="48" t="s">
        <v>67</v>
      </c>
      <c r="W20" s="39">
        <v>61</v>
      </c>
      <c r="X20" s="43">
        <v>6.7</v>
      </c>
      <c r="Y20" s="37">
        <v>3.1</v>
      </c>
      <c r="Z20" s="37">
        <v>74.1</v>
      </c>
      <c r="AA20" s="49" t="s">
        <v>84</v>
      </c>
      <c r="AB20" s="50">
        <v>5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53" t="s">
        <v>123</v>
      </c>
      <c r="C21" s="36" t="s">
        <v>124</v>
      </c>
      <c r="D21" s="36" t="s">
        <v>59</v>
      </c>
      <c r="E21" s="36" t="s">
        <v>125</v>
      </c>
      <c r="F21" s="37">
        <v>30</v>
      </c>
      <c r="G21" s="39"/>
      <c r="H21" s="39"/>
      <c r="I21" s="40"/>
      <c r="J21" s="39"/>
      <c r="K21" s="41">
        <v>807</v>
      </c>
      <c r="L21" s="42"/>
      <c r="M21" s="43">
        <f t="shared" si="0"/>
        <v>63.94052044609665</v>
      </c>
      <c r="N21" s="44">
        <f t="shared" si="1"/>
        <v>1263168</v>
      </c>
      <c r="O21" s="45">
        <v>43116</v>
      </c>
      <c r="P21" s="36" t="s">
        <v>126</v>
      </c>
      <c r="Q21" s="46" t="s">
        <v>53</v>
      </c>
      <c r="R21" s="46" t="s">
        <v>74</v>
      </c>
      <c r="S21" s="35">
        <v>77</v>
      </c>
      <c r="T21" s="39">
        <v>516</v>
      </c>
      <c r="U21" s="44">
        <v>2448</v>
      </c>
      <c r="V21" s="48" t="s">
        <v>67</v>
      </c>
      <c r="W21" s="39">
        <v>70</v>
      </c>
      <c r="X21" s="43">
        <v>8.8</v>
      </c>
      <c r="Y21" s="37">
        <v>2.9</v>
      </c>
      <c r="Z21" s="37">
        <v>75.3</v>
      </c>
      <c r="AA21" s="49">
        <v>2</v>
      </c>
      <c r="AB21" s="50">
        <v>7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36" t="s">
        <v>78</v>
      </c>
      <c r="AQ21" s="52"/>
      <c r="AR21" s="52"/>
    </row>
    <row r="22" spans="1:44" s="6" customFormat="1" ht="15" customHeight="1">
      <c r="A22" s="35">
        <v>18</v>
      </c>
      <c r="B22" s="53" t="s">
        <v>127</v>
      </c>
      <c r="C22" s="36" t="s">
        <v>128</v>
      </c>
      <c r="D22" s="36" t="s">
        <v>100</v>
      </c>
      <c r="E22" s="36" t="s">
        <v>81</v>
      </c>
      <c r="F22" s="37">
        <v>35</v>
      </c>
      <c r="G22" s="39"/>
      <c r="H22" s="39"/>
      <c r="I22" s="40"/>
      <c r="J22" s="39"/>
      <c r="K22" s="41">
        <v>707</v>
      </c>
      <c r="L22" s="42"/>
      <c r="M22" s="43">
        <f t="shared" si="0"/>
        <v>68.03394625176803</v>
      </c>
      <c r="N22" s="44">
        <f t="shared" si="1"/>
        <v>1266473</v>
      </c>
      <c r="O22" s="45">
        <v>43116</v>
      </c>
      <c r="P22" s="36" t="s">
        <v>129</v>
      </c>
      <c r="Q22" s="46" t="s">
        <v>53</v>
      </c>
      <c r="R22" s="46" t="s">
        <v>54</v>
      </c>
      <c r="S22" s="35">
        <v>78</v>
      </c>
      <c r="T22" s="39">
        <v>481</v>
      </c>
      <c r="U22" s="44">
        <v>2633</v>
      </c>
      <c r="V22" s="48" t="s">
        <v>55</v>
      </c>
      <c r="W22" s="39">
        <v>65</v>
      </c>
      <c r="X22" s="43">
        <v>7.8</v>
      </c>
      <c r="Y22" s="37">
        <v>2.3</v>
      </c>
      <c r="Z22" s="37">
        <v>74.9</v>
      </c>
      <c r="AA22" s="49">
        <v>5</v>
      </c>
      <c r="AB22" s="50">
        <v>12</v>
      </c>
      <c r="AC22" s="48">
        <v>3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7" t="s">
        <v>130</v>
      </c>
      <c r="AM22" s="46"/>
      <c r="AN22" s="46"/>
      <c r="AO22" s="36" t="s">
        <v>131</v>
      </c>
      <c r="AP22" s="53"/>
      <c r="AQ22" s="52"/>
      <c r="AR22" s="52"/>
    </row>
    <row r="23" spans="1:44" s="6" customFormat="1" ht="15" customHeight="1">
      <c r="A23" s="35">
        <v>19</v>
      </c>
      <c r="B23" s="53" t="s">
        <v>132</v>
      </c>
      <c r="C23" s="36" t="s">
        <v>133</v>
      </c>
      <c r="D23" s="36" t="s">
        <v>134</v>
      </c>
      <c r="E23" s="36" t="s">
        <v>135</v>
      </c>
      <c r="F23" s="37">
        <v>25</v>
      </c>
      <c r="G23" s="39"/>
      <c r="H23" s="39"/>
      <c r="I23" s="40"/>
      <c r="J23" s="39"/>
      <c r="K23" s="41">
        <v>852</v>
      </c>
      <c r="L23" s="42"/>
      <c r="M23" s="43">
        <f t="shared" si="0"/>
        <v>68.89671361502347</v>
      </c>
      <c r="N23" s="44">
        <f t="shared" si="1"/>
        <v>1362427</v>
      </c>
      <c r="O23" s="45">
        <v>43116</v>
      </c>
      <c r="P23" s="36" t="s">
        <v>136</v>
      </c>
      <c r="Q23" s="46" t="s">
        <v>53</v>
      </c>
      <c r="R23" s="46" t="s">
        <v>54</v>
      </c>
      <c r="S23" s="35">
        <v>79</v>
      </c>
      <c r="T23" s="39">
        <v>587</v>
      </c>
      <c r="U23" s="44">
        <v>2321</v>
      </c>
      <c r="V23" s="48" t="s">
        <v>67</v>
      </c>
      <c r="W23" s="39">
        <v>68</v>
      </c>
      <c r="X23" s="43">
        <v>8.6</v>
      </c>
      <c r="Y23" s="37">
        <v>3.6</v>
      </c>
      <c r="Z23" s="37">
        <v>73.5</v>
      </c>
      <c r="AA23" s="49">
        <v>2</v>
      </c>
      <c r="AB23" s="50">
        <v>7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53" t="s">
        <v>137</v>
      </c>
      <c r="C24" s="36" t="s">
        <v>138</v>
      </c>
      <c r="D24" s="36" t="s">
        <v>50</v>
      </c>
      <c r="E24" s="36" t="s">
        <v>139</v>
      </c>
      <c r="F24" s="37">
        <v>27</v>
      </c>
      <c r="G24" s="39"/>
      <c r="H24" s="39"/>
      <c r="I24" s="40"/>
      <c r="J24" s="39"/>
      <c r="K24" s="41">
        <v>782</v>
      </c>
      <c r="L24" s="42"/>
      <c r="M24" s="43">
        <f t="shared" si="0"/>
        <v>68.28644501278772</v>
      </c>
      <c r="N24" s="44">
        <f t="shared" si="1"/>
        <v>1870068</v>
      </c>
      <c r="O24" s="45">
        <v>43116</v>
      </c>
      <c r="P24" s="36" t="s">
        <v>140</v>
      </c>
      <c r="Q24" s="46" t="s">
        <v>53</v>
      </c>
      <c r="R24" s="46" t="s">
        <v>54</v>
      </c>
      <c r="S24" s="35">
        <v>80</v>
      </c>
      <c r="T24" s="39">
        <v>534</v>
      </c>
      <c r="U24" s="44">
        <v>3502</v>
      </c>
      <c r="V24" s="48" t="s">
        <v>55</v>
      </c>
      <c r="W24" s="39">
        <v>80</v>
      </c>
      <c r="X24" s="43">
        <v>9.1</v>
      </c>
      <c r="Y24" s="37">
        <v>2.6</v>
      </c>
      <c r="Z24" s="37">
        <v>76.9</v>
      </c>
      <c r="AA24" s="49">
        <v>5</v>
      </c>
      <c r="AB24" s="50">
        <v>12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36" t="s">
        <v>141</v>
      </c>
      <c r="AQ24" s="52"/>
      <c r="AR24" s="52"/>
    </row>
    <row r="25" spans="1:44" s="6" customFormat="1" ht="15" customHeight="1">
      <c r="A25" s="35">
        <v>21</v>
      </c>
      <c r="B25" s="53" t="s">
        <v>137</v>
      </c>
      <c r="C25" s="36" t="s">
        <v>133</v>
      </c>
      <c r="D25" s="36" t="s">
        <v>142</v>
      </c>
      <c r="E25" s="36" t="s">
        <v>50</v>
      </c>
      <c r="F25" s="37">
        <v>25</v>
      </c>
      <c r="G25" s="39"/>
      <c r="H25" s="39"/>
      <c r="I25" s="40"/>
      <c r="J25" s="39"/>
      <c r="K25" s="41">
        <v>872</v>
      </c>
      <c r="L25" s="42"/>
      <c r="M25" s="43">
        <f t="shared" si="0"/>
        <v>68.0045871559633</v>
      </c>
      <c r="N25" s="44">
        <f t="shared" si="1"/>
        <v>1660993</v>
      </c>
      <c r="O25" s="45">
        <v>43116</v>
      </c>
      <c r="P25" s="36" t="s">
        <v>140</v>
      </c>
      <c r="Q25" s="46" t="s">
        <v>53</v>
      </c>
      <c r="R25" s="46" t="s">
        <v>54</v>
      </c>
      <c r="S25" s="35">
        <v>81</v>
      </c>
      <c r="T25" s="39">
        <v>593</v>
      </c>
      <c r="U25" s="44">
        <v>2801</v>
      </c>
      <c r="V25" s="48" t="s">
        <v>55</v>
      </c>
      <c r="W25" s="39">
        <v>77</v>
      </c>
      <c r="X25" s="43">
        <v>9.2</v>
      </c>
      <c r="Y25" s="37">
        <v>2.9</v>
      </c>
      <c r="Z25" s="37">
        <v>75.6</v>
      </c>
      <c r="AA25" s="49">
        <v>4</v>
      </c>
      <c r="AB25" s="50">
        <v>11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 t="s">
        <v>78</v>
      </c>
      <c r="AQ25" s="52"/>
      <c r="AR25" s="52"/>
    </row>
    <row r="26" spans="1:42" s="8" customFormat="1" ht="21.75" customHeight="1">
      <c r="A26" s="55" t="s">
        <v>143</v>
      </c>
      <c r="B26" s="55" t="s">
        <v>144</v>
      </c>
      <c r="C26" s="55" t="s">
        <v>144</v>
      </c>
      <c r="D26" s="55" t="s">
        <v>144</v>
      </c>
      <c r="E26" s="55" t="s">
        <v>144</v>
      </c>
      <c r="F26" s="56">
        <f>AVERAGE(F5:F25)</f>
        <v>29.857142857142858</v>
      </c>
      <c r="G26" s="55" t="s">
        <v>144</v>
      </c>
      <c r="H26" s="55" t="s">
        <v>144</v>
      </c>
      <c r="I26" s="55" t="s">
        <v>144</v>
      </c>
      <c r="J26" s="55" t="s">
        <v>144</v>
      </c>
      <c r="K26" s="56">
        <f>AVERAGE(K5:K25)</f>
        <v>755.5714285714286</v>
      </c>
      <c r="L26" s="55" t="s">
        <v>144</v>
      </c>
      <c r="M26" s="56">
        <f>AVERAGE(M5:M25)</f>
        <v>66.45021296130383</v>
      </c>
      <c r="N26" s="57">
        <f>AVERAGE(N5:N25)</f>
        <v>1408775.8095238095</v>
      </c>
      <c r="O26" s="58" t="s">
        <v>145</v>
      </c>
      <c r="P26" s="58" t="s">
        <v>145</v>
      </c>
      <c r="Q26" s="58" t="s">
        <v>145</v>
      </c>
      <c r="R26" s="58" t="s">
        <v>145</v>
      </c>
      <c r="S26" s="58" t="s">
        <v>145</v>
      </c>
      <c r="T26" s="56">
        <f>AVERAGE(T5:T25)</f>
        <v>502.6190476190476</v>
      </c>
      <c r="U26" s="57">
        <f>AVERAGE(U5:U25)</f>
        <v>2853.095238095238</v>
      </c>
      <c r="V26" s="58" t="s">
        <v>145</v>
      </c>
      <c r="W26" s="59">
        <f>AVERAGE(W5:W25)</f>
        <v>67.95238095238095</v>
      </c>
      <c r="X26" s="59">
        <f>AVERAGE(X5:X25)</f>
        <v>8.252380952380951</v>
      </c>
      <c r="Y26" s="59">
        <f>AVERAGE(Y5:Y25)</f>
        <v>2.795238095238095</v>
      </c>
      <c r="Z26" s="59">
        <f>AVERAGE(Z5:Z25)</f>
        <v>74.95238095238096</v>
      </c>
      <c r="AA26" s="58" t="s">
        <v>145</v>
      </c>
      <c r="AB26" s="60">
        <f aca="true" t="shared" si="2" ref="AB26:AK26">AVERAGE(AB5:AB25)</f>
        <v>7.761904761904762</v>
      </c>
      <c r="AC26" s="61">
        <f t="shared" si="2"/>
        <v>3.761904761904762</v>
      </c>
      <c r="AD26" s="61">
        <f t="shared" si="2"/>
        <v>4.476190476190476</v>
      </c>
      <c r="AE26" s="61">
        <f t="shared" si="2"/>
        <v>4.476190476190476</v>
      </c>
      <c r="AF26" s="61">
        <f t="shared" si="2"/>
        <v>4.428571428571429</v>
      </c>
      <c r="AG26" s="61">
        <f t="shared" si="2"/>
        <v>4.476190476190476</v>
      </c>
      <c r="AH26" s="61">
        <f t="shared" si="2"/>
        <v>4.428571428571429</v>
      </c>
      <c r="AI26" s="61">
        <f t="shared" si="2"/>
        <v>2.9523809523809526</v>
      </c>
      <c r="AJ26" s="61">
        <f t="shared" si="2"/>
        <v>5</v>
      </c>
      <c r="AK26" s="61">
        <f t="shared" si="2"/>
        <v>5</v>
      </c>
      <c r="AL26" s="58" t="s">
        <v>145</v>
      </c>
      <c r="AM26" s="58" t="s">
        <v>145</v>
      </c>
      <c r="AN26" s="58" t="s">
        <v>145</v>
      </c>
      <c r="AO26" s="62"/>
      <c r="AP26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27:J65536 G2:J25 K2:K65536 L27:L65536 L2:L25 M2:O65536"/>
    <dataValidation allowBlank="1" showInputMessage="1" showErrorMessage="1" imeMode="fullKatakana" sqref="R5:R25"/>
    <dataValidation allowBlank="1" showInputMessage="1" showErrorMessage="1" imeMode="on" sqref="C3:C4 D4:E4 B4 Q4:R4 Q5:Q25 P2:P65536 AO5:AO25 AL5:AL25 B5:E25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2018-02-01T06:16:20Z</dcterms:created>
  <dcterms:modified xsi:type="dcterms:W3CDTF">2018-02-01T06:16:41Z</dcterms:modified>
  <cp:category/>
  <cp:version/>
  <cp:contentType/>
  <cp:contentStatus/>
</cp:coreProperties>
</file>