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108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<sst xmlns="http://schemas.openxmlformats.org/spreadsheetml/2006/main" count="243" uniqueCount="103">
  <si>
    <t>東京食肉市場</t>
  </si>
  <si>
    <t>＜栃木＞　02月20日　第6回栃木市肉牛枝肉研究会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</si>
  <si>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</si>
  <si>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</si>
  <si>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</si>
  <si>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</si>
  <si>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</si>
  <si>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</si>
  <si>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</si>
  <si>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</si>
  <si>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</si>
  <si>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</si>
  <si>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</si>
  <si>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</si>
  <si>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</si>
  <si>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</si>
  <si>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</si>
  <si>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</si>
  <si>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</si>
  <si>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</si>
  <si>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</si>
  <si>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</si>
  <si>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</si>
  <si>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</si>
  <si>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</si>
  <si>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</si>
  <si>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</si>
  <si>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</si>
  <si>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</si>
  <si>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</si>
  <si>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</si>
  <si>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</si>
  <si>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</si>
  <si>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</si>
  <si>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</si>
  <si>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</si>
  <si>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</si>
  <si>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</si>
  <si>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</si>
  <si>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</si>
  <si>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</si>
  <si>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</si>
  <si>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</si>
  <si>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</si>
  <si>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</si>
  <si>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</si>
  <si>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</si>
  <si>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</si>
  <si>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栃木</t>
  </si>
  <si>
    <t>福華1</t>
  </si>
  <si>
    <t>平茂晴</t>
  </si>
  <si>
    <t>安平</t>
  </si>
  <si>
    <t>栃木・しもつけ</t>
  </si>
  <si>
    <t>和</t>
  </si>
  <si>
    <t>ﾇｷ</t>
  </si>
  <si>
    <t>A5</t>
  </si>
  <si>
    <t>3-</t>
  </si>
  <si>
    <t>青森</t>
  </si>
  <si>
    <t>第1花国</t>
  </si>
  <si>
    <t>平茂勝</t>
  </si>
  <si>
    <t>紋次郎</t>
  </si>
  <si>
    <t>A3</t>
  </si>
  <si>
    <t>1+</t>
  </si>
  <si>
    <t>北海道</t>
  </si>
  <si>
    <t>茂晴花</t>
  </si>
  <si>
    <t>安福久</t>
  </si>
  <si>
    <t>優秀賞</t>
  </si>
  <si>
    <t>菊福秀</t>
  </si>
  <si>
    <t>百合茂</t>
  </si>
  <si>
    <r>
      <t>北国7の</t>
    </r>
    <r>
      <rPr>
        <sz val="11"/>
        <rFont val="ＭＳ Ｐゴシック"/>
        <family val="3"/>
      </rPr>
      <t>8</t>
    </r>
  </si>
  <si>
    <t>優良賞</t>
  </si>
  <si>
    <t>勝忠鶴</t>
  </si>
  <si>
    <t>北国7の8</t>
  </si>
  <si>
    <t>芳之国</t>
  </si>
  <si>
    <t>勝忠平</t>
  </si>
  <si>
    <t>ｴ</t>
  </si>
  <si>
    <t>ﾊﾞﾗ</t>
  </si>
  <si>
    <t>美国桜</t>
  </si>
  <si>
    <t>美津照重</t>
  </si>
  <si>
    <t>岩手</t>
  </si>
  <si>
    <r>
      <t>安福1</t>
    </r>
    <r>
      <rPr>
        <sz val="11"/>
        <rFont val="ＭＳ Ｐゴシック"/>
        <family val="3"/>
      </rPr>
      <t>65の9</t>
    </r>
  </si>
  <si>
    <t>ｱ</t>
  </si>
  <si>
    <t>ﾛｰｽ</t>
  </si>
  <si>
    <t>A4</t>
  </si>
  <si>
    <t>自家産</t>
  </si>
  <si>
    <t>百合芳</t>
  </si>
  <si>
    <t>-</t>
  </si>
  <si>
    <t>2+</t>
  </si>
  <si>
    <t>徳悠翔</t>
  </si>
  <si>
    <t>ﾒｽ</t>
  </si>
  <si>
    <t>福島</t>
  </si>
  <si>
    <t>茂勝栄</t>
  </si>
  <si>
    <t>B4</t>
  </si>
  <si>
    <t>2-</t>
  </si>
  <si>
    <t>糸福（大分）</t>
  </si>
  <si>
    <t>栃木・かみつが</t>
  </si>
  <si>
    <t>隆之国</t>
  </si>
  <si>
    <t>忠富士</t>
  </si>
  <si>
    <t>福桜（宮崎）</t>
  </si>
  <si>
    <t>平均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</si>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</sst>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H30\1802.01_17\14_&#25522;&#36617;1803\1&#65294;&#20316;&#26989;&#12501;&#12449;&#12452;&#12523;\1802.14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4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31.085526315789476</v>
      </c>
      <c r="G5" s="38">
        <v>263</v>
      </c>
      <c r="H5" s="39"/>
      <c r="I5" s="40"/>
      <c r="J5" s="39">
        <v>682</v>
      </c>
      <c r="K5" s="41"/>
      <c r="L5" s="42"/>
      <c r="M5" s="43"/>
      <c r="N5" s="44">
        <f>T5*U5</f>
        <v>1601912</v>
      </c>
      <c r="O5" s="45">
        <v>43149</v>
      </c>
      <c r="P5" s="36" t="s">
        <v>52</v>
      </c>
      <c r="Q5" s="46" t="s">
        <v>53</v>
      </c>
      <c r="R5" s="47" t="s">
        <v>54</v>
      </c>
      <c r="S5" s="35">
        <v>1</v>
      </c>
      <c r="T5" s="39">
        <v>584</v>
      </c>
      <c r="U5" s="44">
        <v>2743</v>
      </c>
      <c r="V5" s="48" t="s">
        <v>55</v>
      </c>
      <c r="W5" s="39">
        <v>69</v>
      </c>
      <c r="X5" s="43">
        <v>9.8</v>
      </c>
      <c r="Y5" s="37">
        <v>3</v>
      </c>
      <c r="Z5" s="37">
        <v>74.9</v>
      </c>
      <c r="AA5" s="49" t="s">
        <v>56</v>
      </c>
      <c r="AB5" s="50">
        <v>9</v>
      </c>
      <c r="AC5" s="48">
        <v>4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6"/>
      <c r="AM5" s="46"/>
      <c r="AN5" s="46"/>
      <c r="AO5" s="51"/>
      <c r="AP5" s="51"/>
      <c r="AQ5" s="52"/>
      <c r="AR5" s="52"/>
    </row>
    <row r="6" spans="1:44" s="6" customFormat="1" ht="15" customHeight="1">
      <c r="A6" s="35">
        <v>2</v>
      </c>
      <c r="B6" s="36" t="s">
        <v>57</v>
      </c>
      <c r="C6" s="36" t="s">
        <v>58</v>
      </c>
      <c r="D6" s="36" t="s">
        <v>59</v>
      </c>
      <c r="E6" s="36" t="s">
        <v>60</v>
      </c>
      <c r="F6" s="37">
        <v>28.388157894736842</v>
      </c>
      <c r="G6" s="38">
        <v>274</v>
      </c>
      <c r="H6" s="39"/>
      <c r="I6" s="40"/>
      <c r="J6" s="39">
        <v>589</v>
      </c>
      <c r="K6" s="41"/>
      <c r="L6" s="42"/>
      <c r="M6" s="43"/>
      <c r="N6" s="44">
        <f aca="true" t="shared" si="0" ref="N6:N23">T6*U6</f>
        <v>1215568</v>
      </c>
      <c r="O6" s="45">
        <f>$O$5</f>
        <v>43149</v>
      </c>
      <c r="P6" s="36" t="s">
        <v>52</v>
      </c>
      <c r="Q6" s="46" t="s">
        <v>53</v>
      </c>
      <c r="R6" s="46" t="s">
        <v>54</v>
      </c>
      <c r="S6" s="35">
        <v>2</v>
      </c>
      <c r="T6" s="39">
        <v>656</v>
      </c>
      <c r="U6" s="44">
        <v>1853</v>
      </c>
      <c r="V6" s="48" t="s">
        <v>61</v>
      </c>
      <c r="W6" s="39">
        <v>66</v>
      </c>
      <c r="X6" s="43">
        <v>9.3</v>
      </c>
      <c r="Y6" s="37">
        <v>3.4</v>
      </c>
      <c r="Z6" s="37">
        <v>73</v>
      </c>
      <c r="AA6" s="49" t="s">
        <v>62</v>
      </c>
      <c r="AB6" s="50">
        <v>5</v>
      </c>
      <c r="AC6" s="48">
        <v>4</v>
      </c>
      <c r="AD6" s="48">
        <v>3</v>
      </c>
      <c r="AE6" s="48">
        <v>3</v>
      </c>
      <c r="AF6" s="48">
        <v>3</v>
      </c>
      <c r="AG6" s="48">
        <v>4</v>
      </c>
      <c r="AH6" s="48">
        <v>3</v>
      </c>
      <c r="AI6" s="48">
        <v>3</v>
      </c>
      <c r="AJ6" s="48">
        <v>5</v>
      </c>
      <c r="AK6" s="48">
        <v>5</v>
      </c>
      <c r="AL6" s="46"/>
      <c r="AM6" s="46"/>
      <c r="AN6" s="46"/>
      <c r="AO6" s="51"/>
      <c r="AP6" s="51"/>
      <c r="AQ6" s="52"/>
      <c r="AR6" s="52"/>
    </row>
    <row r="7" spans="1:44" s="6" customFormat="1" ht="15" customHeight="1">
      <c r="A7" s="35">
        <v>3</v>
      </c>
      <c r="B7" s="36" t="s">
        <v>63</v>
      </c>
      <c r="C7" s="36" t="s">
        <v>64</v>
      </c>
      <c r="D7" s="36" t="s">
        <v>65</v>
      </c>
      <c r="E7" s="36" t="s">
        <v>59</v>
      </c>
      <c r="F7" s="37">
        <v>29.67105263157895</v>
      </c>
      <c r="G7" s="38">
        <v>291</v>
      </c>
      <c r="H7" s="39"/>
      <c r="I7" s="40"/>
      <c r="J7" s="39">
        <v>611</v>
      </c>
      <c r="K7" s="41"/>
      <c r="L7" s="42"/>
      <c r="M7" s="43"/>
      <c r="N7" s="44">
        <f t="shared" si="0"/>
        <v>1343391</v>
      </c>
      <c r="O7" s="45">
        <f aca="true" t="shared" si="1" ref="O7:O23">$O$5</f>
        <v>43149</v>
      </c>
      <c r="P7" s="36" t="s">
        <v>52</v>
      </c>
      <c r="Q7" s="46" t="s">
        <v>53</v>
      </c>
      <c r="R7" s="46" t="s">
        <v>54</v>
      </c>
      <c r="S7" s="35">
        <v>3</v>
      </c>
      <c r="T7" s="39">
        <v>497</v>
      </c>
      <c r="U7" s="44">
        <v>2703</v>
      </c>
      <c r="V7" s="48" t="s">
        <v>55</v>
      </c>
      <c r="W7" s="39">
        <v>77</v>
      </c>
      <c r="X7" s="43">
        <v>7.6</v>
      </c>
      <c r="Y7" s="37">
        <v>2.5</v>
      </c>
      <c r="Z7" s="37">
        <v>76</v>
      </c>
      <c r="AA7" s="49">
        <v>4</v>
      </c>
      <c r="AB7" s="50">
        <v>11</v>
      </c>
      <c r="AC7" s="48">
        <v>3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 t="s">
        <v>66</v>
      </c>
      <c r="AQ7" s="52"/>
      <c r="AR7" s="52"/>
    </row>
    <row r="8" spans="1:44" s="6" customFormat="1" ht="15" customHeight="1">
      <c r="A8" s="35">
        <v>4</v>
      </c>
      <c r="B8" s="36" t="s">
        <v>48</v>
      </c>
      <c r="C8" s="36" t="s">
        <v>67</v>
      </c>
      <c r="D8" s="36" t="s">
        <v>68</v>
      </c>
      <c r="E8" s="36" t="s">
        <v>69</v>
      </c>
      <c r="F8" s="37">
        <v>31.74342105263158</v>
      </c>
      <c r="G8" s="38">
        <v>317</v>
      </c>
      <c r="H8" s="39"/>
      <c r="I8" s="40"/>
      <c r="J8" s="39">
        <v>648</v>
      </c>
      <c r="K8" s="41"/>
      <c r="L8" s="42"/>
      <c r="M8" s="43"/>
      <c r="N8" s="44">
        <f t="shared" si="0"/>
        <v>1409922</v>
      </c>
      <c r="O8" s="45">
        <f t="shared" si="1"/>
        <v>43149</v>
      </c>
      <c r="P8" s="36" t="s">
        <v>52</v>
      </c>
      <c r="Q8" s="46" t="s">
        <v>53</v>
      </c>
      <c r="R8" s="46" t="s">
        <v>54</v>
      </c>
      <c r="S8" s="35">
        <v>4</v>
      </c>
      <c r="T8" s="39">
        <v>522</v>
      </c>
      <c r="U8" s="44">
        <v>2701</v>
      </c>
      <c r="V8" s="48" t="s">
        <v>55</v>
      </c>
      <c r="W8" s="39">
        <v>84</v>
      </c>
      <c r="X8" s="43">
        <v>8.3</v>
      </c>
      <c r="Y8" s="37">
        <v>2.4</v>
      </c>
      <c r="Z8" s="37">
        <v>77.2</v>
      </c>
      <c r="AA8" s="49">
        <v>3</v>
      </c>
      <c r="AB8" s="50">
        <v>10</v>
      </c>
      <c r="AC8" s="48">
        <v>3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6"/>
      <c r="AM8" s="46"/>
      <c r="AN8" s="46"/>
      <c r="AO8" s="51"/>
      <c r="AP8" s="51" t="s">
        <v>70</v>
      </c>
      <c r="AQ8" s="52"/>
      <c r="AR8" s="52"/>
    </row>
    <row r="9" spans="1:44" s="6" customFormat="1" ht="15" customHeight="1">
      <c r="A9" s="35">
        <v>5</v>
      </c>
      <c r="B9" s="36" t="s">
        <v>63</v>
      </c>
      <c r="C9" s="36" t="s">
        <v>71</v>
      </c>
      <c r="D9" s="36" t="s">
        <v>72</v>
      </c>
      <c r="E9" s="36" t="s">
        <v>60</v>
      </c>
      <c r="F9" s="37">
        <v>31.54605263157895</v>
      </c>
      <c r="G9" s="38">
        <v>284</v>
      </c>
      <c r="H9" s="39"/>
      <c r="I9" s="40"/>
      <c r="J9" s="39">
        <v>675</v>
      </c>
      <c r="K9" s="41"/>
      <c r="L9" s="42"/>
      <c r="M9" s="43"/>
      <c r="N9" s="44">
        <f t="shared" si="0"/>
        <v>1396560</v>
      </c>
      <c r="O9" s="45">
        <f t="shared" si="1"/>
        <v>43149</v>
      </c>
      <c r="P9" s="36" t="s">
        <v>52</v>
      </c>
      <c r="Q9" s="46" t="s">
        <v>53</v>
      </c>
      <c r="R9" s="46" t="s">
        <v>54</v>
      </c>
      <c r="S9" s="35">
        <v>5</v>
      </c>
      <c r="T9" s="39">
        <v>552</v>
      </c>
      <c r="U9" s="44">
        <v>2530</v>
      </c>
      <c r="V9" s="48" t="s">
        <v>55</v>
      </c>
      <c r="W9" s="39">
        <v>70</v>
      </c>
      <c r="X9" s="43">
        <v>8.5</v>
      </c>
      <c r="Y9" s="37">
        <v>4</v>
      </c>
      <c r="Z9" s="37">
        <v>73.7</v>
      </c>
      <c r="AA9" s="49" t="s">
        <v>56</v>
      </c>
      <c r="AB9" s="50">
        <v>9</v>
      </c>
      <c r="AC9" s="48">
        <v>4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6"/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6</v>
      </c>
      <c r="B10" s="36" t="s">
        <v>63</v>
      </c>
      <c r="C10" s="36" t="s">
        <v>73</v>
      </c>
      <c r="D10" s="36" t="s">
        <v>74</v>
      </c>
      <c r="E10" s="36" t="s">
        <v>72</v>
      </c>
      <c r="F10" s="37">
        <v>32.33552631578947</v>
      </c>
      <c r="G10" s="38">
        <v>308</v>
      </c>
      <c r="H10" s="39"/>
      <c r="I10" s="40"/>
      <c r="J10" s="39">
        <v>675</v>
      </c>
      <c r="K10" s="41"/>
      <c r="L10" s="42"/>
      <c r="M10" s="43"/>
      <c r="N10" s="44">
        <f t="shared" si="0"/>
        <v>1526583</v>
      </c>
      <c r="O10" s="45">
        <f t="shared" si="1"/>
        <v>43149</v>
      </c>
      <c r="P10" s="36" t="s">
        <v>52</v>
      </c>
      <c r="Q10" s="46" t="s">
        <v>53</v>
      </c>
      <c r="R10" s="46" t="s">
        <v>54</v>
      </c>
      <c r="S10" s="35">
        <v>6</v>
      </c>
      <c r="T10" s="39">
        <v>629</v>
      </c>
      <c r="U10" s="44">
        <v>2427</v>
      </c>
      <c r="V10" s="48" t="s">
        <v>55</v>
      </c>
      <c r="W10" s="39">
        <v>68</v>
      </c>
      <c r="X10" s="43">
        <v>8.7</v>
      </c>
      <c r="Y10" s="37">
        <v>3</v>
      </c>
      <c r="Z10" s="37">
        <v>73.4</v>
      </c>
      <c r="AA10" s="49" t="s">
        <v>56</v>
      </c>
      <c r="AB10" s="50">
        <v>9</v>
      </c>
      <c r="AC10" s="48">
        <v>3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3</v>
      </c>
      <c r="AJ10" s="48">
        <v>5</v>
      </c>
      <c r="AK10" s="48">
        <v>5</v>
      </c>
      <c r="AL10" s="47" t="s">
        <v>75</v>
      </c>
      <c r="AM10" s="46"/>
      <c r="AN10" s="46"/>
      <c r="AO10" s="36" t="s">
        <v>76</v>
      </c>
      <c r="AP10" s="53"/>
      <c r="AQ10" s="52"/>
      <c r="AR10" s="52"/>
    </row>
    <row r="11" spans="1:44" s="6" customFormat="1" ht="15" customHeight="1">
      <c r="A11" s="35">
        <v>7</v>
      </c>
      <c r="B11" s="36" t="s">
        <v>63</v>
      </c>
      <c r="C11" s="36" t="s">
        <v>68</v>
      </c>
      <c r="D11" s="36" t="s">
        <v>51</v>
      </c>
      <c r="E11" s="36" t="s">
        <v>59</v>
      </c>
      <c r="F11" s="37">
        <v>31.447368421052634</v>
      </c>
      <c r="G11" s="38">
        <v>281</v>
      </c>
      <c r="H11" s="39"/>
      <c r="I11" s="40"/>
      <c r="J11" s="39">
        <v>675</v>
      </c>
      <c r="K11" s="41"/>
      <c r="L11" s="42"/>
      <c r="M11" s="43"/>
      <c r="N11" s="44">
        <f t="shared" si="0"/>
        <v>1644240</v>
      </c>
      <c r="O11" s="45">
        <f t="shared" si="1"/>
        <v>43149</v>
      </c>
      <c r="P11" s="36" t="s">
        <v>52</v>
      </c>
      <c r="Q11" s="46" t="s">
        <v>53</v>
      </c>
      <c r="R11" s="46" t="s">
        <v>54</v>
      </c>
      <c r="S11" s="35">
        <v>7</v>
      </c>
      <c r="T11" s="39">
        <v>620</v>
      </c>
      <c r="U11" s="44">
        <v>2652</v>
      </c>
      <c r="V11" s="48" t="s">
        <v>55</v>
      </c>
      <c r="W11" s="39">
        <v>68</v>
      </c>
      <c r="X11" s="43">
        <v>10.2</v>
      </c>
      <c r="Y11" s="37">
        <v>3.2</v>
      </c>
      <c r="Z11" s="37">
        <v>74.5</v>
      </c>
      <c r="AA11" s="49" t="s">
        <v>56</v>
      </c>
      <c r="AB11" s="50">
        <v>9</v>
      </c>
      <c r="AC11" s="48">
        <v>4</v>
      </c>
      <c r="AD11" s="48">
        <v>5</v>
      </c>
      <c r="AE11" s="48">
        <v>5</v>
      </c>
      <c r="AF11" s="48">
        <v>5</v>
      </c>
      <c r="AG11" s="48">
        <v>5</v>
      </c>
      <c r="AH11" s="48">
        <v>5</v>
      </c>
      <c r="AI11" s="48">
        <v>3</v>
      </c>
      <c r="AJ11" s="48">
        <v>5</v>
      </c>
      <c r="AK11" s="48">
        <v>5</v>
      </c>
      <c r="AL11" s="46"/>
      <c r="AM11" s="46"/>
      <c r="AN11" s="46"/>
      <c r="AO11" s="53"/>
      <c r="AP11" s="53"/>
      <c r="AQ11" s="52"/>
      <c r="AR11" s="52"/>
    </row>
    <row r="12" spans="1:44" s="6" customFormat="1" ht="15" customHeight="1">
      <c r="A12" s="35">
        <v>8</v>
      </c>
      <c r="B12" s="36" t="s">
        <v>48</v>
      </c>
      <c r="C12" s="36" t="s">
        <v>77</v>
      </c>
      <c r="D12" s="36" t="s">
        <v>50</v>
      </c>
      <c r="E12" s="36" t="s">
        <v>51</v>
      </c>
      <c r="F12" s="37">
        <v>33.81578947368421</v>
      </c>
      <c r="G12" s="38">
        <v>280</v>
      </c>
      <c r="H12" s="39"/>
      <c r="I12" s="40"/>
      <c r="J12" s="39">
        <v>748</v>
      </c>
      <c r="K12" s="41"/>
      <c r="L12" s="42"/>
      <c r="M12" s="43"/>
      <c r="N12" s="44">
        <f t="shared" si="0"/>
        <v>1342439</v>
      </c>
      <c r="O12" s="45">
        <f t="shared" si="1"/>
        <v>43149</v>
      </c>
      <c r="P12" s="36" t="s">
        <v>52</v>
      </c>
      <c r="Q12" s="46" t="s">
        <v>53</v>
      </c>
      <c r="R12" s="46" t="s">
        <v>54</v>
      </c>
      <c r="S12" s="35">
        <v>8</v>
      </c>
      <c r="T12" s="39">
        <v>493</v>
      </c>
      <c r="U12" s="44">
        <v>2723</v>
      </c>
      <c r="V12" s="48" t="s">
        <v>55</v>
      </c>
      <c r="W12" s="39">
        <v>70</v>
      </c>
      <c r="X12" s="43">
        <v>9.2</v>
      </c>
      <c r="Y12" s="37">
        <v>2.5</v>
      </c>
      <c r="Z12" s="37">
        <v>76.2</v>
      </c>
      <c r="AA12" s="49">
        <v>3</v>
      </c>
      <c r="AB12" s="50">
        <v>10</v>
      </c>
      <c r="AC12" s="48">
        <v>4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3</v>
      </c>
      <c r="AJ12" s="48">
        <v>5</v>
      </c>
      <c r="AK12" s="48">
        <v>5</v>
      </c>
      <c r="AL12" s="46"/>
      <c r="AM12" s="46"/>
      <c r="AN12" s="46"/>
      <c r="AO12" s="53"/>
      <c r="AP12" s="36" t="s">
        <v>70</v>
      </c>
      <c r="AQ12" s="52"/>
      <c r="AR12" s="52"/>
    </row>
    <row r="13" spans="1:44" s="6" customFormat="1" ht="15" customHeight="1">
      <c r="A13" s="35">
        <v>9</v>
      </c>
      <c r="B13" s="36" t="s">
        <v>48</v>
      </c>
      <c r="C13" s="36" t="s">
        <v>78</v>
      </c>
      <c r="D13" s="36" t="s">
        <v>59</v>
      </c>
      <c r="E13" s="36" t="s">
        <v>72</v>
      </c>
      <c r="F13" s="37">
        <v>30.657894736842106</v>
      </c>
      <c r="G13" s="38">
        <v>284</v>
      </c>
      <c r="H13" s="39"/>
      <c r="I13" s="40"/>
      <c r="J13" s="39">
        <v>648</v>
      </c>
      <c r="K13" s="41"/>
      <c r="L13" s="42"/>
      <c r="M13" s="43"/>
      <c r="N13" s="44">
        <f t="shared" si="0"/>
        <v>1248599</v>
      </c>
      <c r="O13" s="45">
        <f t="shared" si="1"/>
        <v>43149</v>
      </c>
      <c r="P13" s="36" t="s">
        <v>52</v>
      </c>
      <c r="Q13" s="46" t="s">
        <v>53</v>
      </c>
      <c r="R13" s="46" t="s">
        <v>54</v>
      </c>
      <c r="S13" s="35">
        <v>9</v>
      </c>
      <c r="T13" s="39">
        <v>607</v>
      </c>
      <c r="U13" s="44">
        <v>2057</v>
      </c>
      <c r="V13" s="48" t="s">
        <v>61</v>
      </c>
      <c r="W13" s="39">
        <v>60</v>
      </c>
      <c r="X13" s="43">
        <v>8.5</v>
      </c>
      <c r="Y13" s="37">
        <v>2.2</v>
      </c>
      <c r="Z13" s="37">
        <v>73.3</v>
      </c>
      <c r="AA13" s="49" t="s">
        <v>62</v>
      </c>
      <c r="AB13" s="50">
        <v>5</v>
      </c>
      <c r="AC13" s="48">
        <v>4</v>
      </c>
      <c r="AD13" s="48">
        <v>3</v>
      </c>
      <c r="AE13" s="48">
        <v>3</v>
      </c>
      <c r="AF13" s="48">
        <v>3</v>
      </c>
      <c r="AG13" s="48">
        <v>4</v>
      </c>
      <c r="AH13" s="48">
        <v>3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3"/>
      <c r="AP13" s="53"/>
      <c r="AQ13" s="52"/>
      <c r="AR13" s="52"/>
    </row>
    <row r="14" spans="1:44" s="6" customFormat="1" ht="15" customHeight="1">
      <c r="A14" s="35">
        <v>10</v>
      </c>
      <c r="B14" s="36" t="s">
        <v>79</v>
      </c>
      <c r="C14" s="36" t="s">
        <v>67</v>
      </c>
      <c r="D14" s="36" t="s">
        <v>68</v>
      </c>
      <c r="E14" s="36" t="s">
        <v>80</v>
      </c>
      <c r="F14" s="37">
        <v>30.888157894736842</v>
      </c>
      <c r="G14" s="38">
        <v>326</v>
      </c>
      <c r="H14" s="39"/>
      <c r="I14" s="40"/>
      <c r="J14" s="39">
        <v>613</v>
      </c>
      <c r="K14" s="41"/>
      <c r="L14" s="42"/>
      <c r="M14" s="43"/>
      <c r="N14" s="44">
        <f t="shared" si="0"/>
        <v>768977</v>
      </c>
      <c r="O14" s="45">
        <f t="shared" si="1"/>
        <v>43149</v>
      </c>
      <c r="P14" s="36" t="s">
        <v>52</v>
      </c>
      <c r="Q14" s="46" t="s">
        <v>53</v>
      </c>
      <c r="R14" s="46" t="s">
        <v>54</v>
      </c>
      <c r="S14" s="35">
        <v>10</v>
      </c>
      <c r="T14" s="39">
        <v>583</v>
      </c>
      <c r="U14" s="44">
        <v>1319</v>
      </c>
      <c r="V14" s="48" t="s">
        <v>61</v>
      </c>
      <c r="W14" s="39">
        <v>68</v>
      </c>
      <c r="X14" s="43">
        <v>8.7</v>
      </c>
      <c r="Y14" s="37">
        <v>3.1</v>
      </c>
      <c r="Z14" s="37">
        <v>74</v>
      </c>
      <c r="AA14" s="49" t="s">
        <v>62</v>
      </c>
      <c r="AB14" s="50">
        <v>5</v>
      </c>
      <c r="AC14" s="48">
        <v>4</v>
      </c>
      <c r="AD14" s="48">
        <v>3</v>
      </c>
      <c r="AE14" s="48">
        <v>3</v>
      </c>
      <c r="AF14" s="48">
        <v>3</v>
      </c>
      <c r="AG14" s="48">
        <v>4</v>
      </c>
      <c r="AH14" s="48">
        <v>3</v>
      </c>
      <c r="AI14" s="48">
        <v>3</v>
      </c>
      <c r="AJ14" s="48">
        <v>5</v>
      </c>
      <c r="AK14" s="48">
        <v>5</v>
      </c>
      <c r="AL14" s="47" t="s">
        <v>81</v>
      </c>
      <c r="AM14" s="46"/>
      <c r="AN14" s="46"/>
      <c r="AO14" s="36" t="s">
        <v>82</v>
      </c>
      <c r="AP14" s="53"/>
      <c r="AQ14" s="52"/>
      <c r="AR14" s="52"/>
    </row>
    <row r="15" spans="1:44" s="6" customFormat="1" ht="15" customHeight="1">
      <c r="A15" s="35">
        <v>11</v>
      </c>
      <c r="B15" s="36" t="s">
        <v>48</v>
      </c>
      <c r="C15" s="36" t="s">
        <v>78</v>
      </c>
      <c r="D15" s="36" t="s">
        <v>74</v>
      </c>
      <c r="E15" s="36" t="s">
        <v>72</v>
      </c>
      <c r="F15" s="37">
        <v>29.47368421052632</v>
      </c>
      <c r="G15" s="38">
        <v>306</v>
      </c>
      <c r="H15" s="39"/>
      <c r="I15" s="40"/>
      <c r="J15" s="39">
        <v>590</v>
      </c>
      <c r="K15" s="41"/>
      <c r="L15" s="42"/>
      <c r="M15" s="43"/>
      <c r="N15" s="44">
        <f t="shared" si="0"/>
        <v>1278826</v>
      </c>
      <c r="O15" s="45">
        <f t="shared" si="1"/>
        <v>43149</v>
      </c>
      <c r="P15" s="36" t="s">
        <v>52</v>
      </c>
      <c r="Q15" s="46" t="s">
        <v>53</v>
      </c>
      <c r="R15" s="46" t="s">
        <v>54</v>
      </c>
      <c r="S15" s="35">
        <v>11</v>
      </c>
      <c r="T15" s="39">
        <v>538</v>
      </c>
      <c r="U15" s="44">
        <v>2377</v>
      </c>
      <c r="V15" s="48" t="s">
        <v>83</v>
      </c>
      <c r="W15" s="39">
        <v>61</v>
      </c>
      <c r="X15" s="43">
        <v>8.6</v>
      </c>
      <c r="Y15" s="37">
        <v>2.1</v>
      </c>
      <c r="Z15" s="37">
        <v>74.5</v>
      </c>
      <c r="AA15" s="49">
        <v>2</v>
      </c>
      <c r="AB15" s="50">
        <v>7</v>
      </c>
      <c r="AC15" s="48">
        <v>4</v>
      </c>
      <c r="AD15" s="48">
        <v>4</v>
      </c>
      <c r="AE15" s="48">
        <v>4</v>
      </c>
      <c r="AF15" s="48">
        <v>4</v>
      </c>
      <c r="AG15" s="48">
        <v>4</v>
      </c>
      <c r="AH15" s="48">
        <v>4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3"/>
      <c r="AP15" s="53"/>
      <c r="AQ15" s="52"/>
      <c r="AR15" s="52"/>
    </row>
    <row r="16" spans="1:44" s="6" customFormat="1" ht="15" customHeight="1">
      <c r="A16" s="35">
        <v>12</v>
      </c>
      <c r="B16" s="36" t="s">
        <v>84</v>
      </c>
      <c r="C16" s="36" t="s">
        <v>85</v>
      </c>
      <c r="D16" s="36" t="s">
        <v>67</v>
      </c>
      <c r="E16" s="36" t="s">
        <v>51</v>
      </c>
      <c r="F16" s="37">
        <v>31.54605263157895</v>
      </c>
      <c r="G16" s="38" t="s">
        <v>86</v>
      </c>
      <c r="H16" s="39"/>
      <c r="I16" s="40"/>
      <c r="J16" s="38" t="s">
        <v>86</v>
      </c>
      <c r="K16" s="41"/>
      <c r="L16" s="42"/>
      <c r="M16" s="43"/>
      <c r="N16" s="44">
        <f t="shared" si="0"/>
        <v>1179178</v>
      </c>
      <c r="O16" s="45">
        <f t="shared" si="1"/>
        <v>43149</v>
      </c>
      <c r="P16" s="36" t="s">
        <v>52</v>
      </c>
      <c r="Q16" s="46" t="s">
        <v>53</v>
      </c>
      <c r="R16" s="46" t="s">
        <v>54</v>
      </c>
      <c r="S16" s="35">
        <v>12</v>
      </c>
      <c r="T16" s="39">
        <v>494</v>
      </c>
      <c r="U16" s="44">
        <v>2387</v>
      </c>
      <c r="V16" s="48" t="s">
        <v>55</v>
      </c>
      <c r="W16" s="39">
        <v>62</v>
      </c>
      <c r="X16" s="43">
        <v>7</v>
      </c>
      <c r="Y16" s="37">
        <v>2.4</v>
      </c>
      <c r="Z16" s="37">
        <v>73.8</v>
      </c>
      <c r="AA16" s="49" t="s">
        <v>87</v>
      </c>
      <c r="AB16" s="50">
        <v>8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6"/>
      <c r="AM16" s="46"/>
      <c r="AN16" s="46"/>
      <c r="AO16" s="53"/>
      <c r="AP16" s="53"/>
      <c r="AQ16" s="52"/>
      <c r="AR16" s="52"/>
    </row>
    <row r="17" spans="1:44" s="6" customFormat="1" ht="15" customHeight="1">
      <c r="A17" s="35">
        <v>13</v>
      </c>
      <c r="B17" s="36" t="s">
        <v>48</v>
      </c>
      <c r="C17" s="36" t="s">
        <v>88</v>
      </c>
      <c r="D17" s="36" t="s">
        <v>67</v>
      </c>
      <c r="E17" s="36" t="s">
        <v>74</v>
      </c>
      <c r="F17" s="37">
        <v>30.065789473684212</v>
      </c>
      <c r="G17" s="39">
        <v>288</v>
      </c>
      <c r="H17" s="39"/>
      <c r="I17" s="40"/>
      <c r="J17" s="39">
        <v>626</v>
      </c>
      <c r="K17" s="41"/>
      <c r="L17" s="42"/>
      <c r="M17" s="43"/>
      <c r="N17" s="44">
        <f t="shared" si="0"/>
        <v>1276478</v>
      </c>
      <c r="O17" s="45">
        <f t="shared" si="1"/>
        <v>43149</v>
      </c>
      <c r="P17" s="36" t="s">
        <v>52</v>
      </c>
      <c r="Q17" s="46" t="s">
        <v>53</v>
      </c>
      <c r="R17" s="46" t="s">
        <v>89</v>
      </c>
      <c r="S17" s="35">
        <v>13</v>
      </c>
      <c r="T17" s="39">
        <v>511</v>
      </c>
      <c r="U17" s="44">
        <v>2498</v>
      </c>
      <c r="V17" s="48" t="s">
        <v>83</v>
      </c>
      <c r="W17" s="39">
        <v>73</v>
      </c>
      <c r="X17" s="43">
        <v>8.6</v>
      </c>
      <c r="Y17" s="37">
        <v>2.5</v>
      </c>
      <c r="Z17" s="37">
        <v>76</v>
      </c>
      <c r="AA17" s="49">
        <v>2</v>
      </c>
      <c r="AB17" s="50">
        <v>7</v>
      </c>
      <c r="AC17" s="48">
        <v>3</v>
      </c>
      <c r="AD17" s="48">
        <v>5</v>
      </c>
      <c r="AE17" s="48">
        <v>5</v>
      </c>
      <c r="AF17" s="48">
        <v>4</v>
      </c>
      <c r="AG17" s="48">
        <v>5</v>
      </c>
      <c r="AH17" s="48">
        <v>4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3"/>
      <c r="AP17" s="53"/>
      <c r="AQ17" s="52"/>
      <c r="AR17" s="52"/>
    </row>
    <row r="18" spans="1:44" s="6" customFormat="1" ht="15" customHeight="1">
      <c r="A18" s="35">
        <v>14</v>
      </c>
      <c r="B18" s="36" t="s">
        <v>90</v>
      </c>
      <c r="C18" s="36" t="s">
        <v>65</v>
      </c>
      <c r="D18" s="36" t="s">
        <v>68</v>
      </c>
      <c r="E18" s="36" t="s">
        <v>59</v>
      </c>
      <c r="F18" s="37">
        <v>32.56578947368421</v>
      </c>
      <c r="G18" s="39">
        <v>313</v>
      </c>
      <c r="H18" s="39"/>
      <c r="I18" s="40"/>
      <c r="J18" s="39">
        <v>677</v>
      </c>
      <c r="K18" s="41"/>
      <c r="L18" s="42"/>
      <c r="M18" s="43"/>
      <c r="N18" s="44">
        <f t="shared" si="0"/>
        <v>962352</v>
      </c>
      <c r="O18" s="45">
        <f t="shared" si="1"/>
        <v>43149</v>
      </c>
      <c r="P18" s="36" t="s">
        <v>52</v>
      </c>
      <c r="Q18" s="46" t="s">
        <v>53</v>
      </c>
      <c r="R18" s="46" t="s">
        <v>89</v>
      </c>
      <c r="S18" s="35">
        <v>14</v>
      </c>
      <c r="T18" s="39">
        <v>369</v>
      </c>
      <c r="U18" s="44">
        <v>2608</v>
      </c>
      <c r="V18" s="48" t="s">
        <v>55</v>
      </c>
      <c r="W18" s="39">
        <v>95</v>
      </c>
      <c r="X18" s="43">
        <v>7.7</v>
      </c>
      <c r="Y18" s="37">
        <v>1.5</v>
      </c>
      <c r="Z18" s="37">
        <v>80.9</v>
      </c>
      <c r="AA18" s="49">
        <v>5</v>
      </c>
      <c r="AB18" s="50">
        <v>12</v>
      </c>
      <c r="AC18" s="48">
        <v>3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/>
      <c r="AM18" s="46"/>
      <c r="AN18" s="46"/>
      <c r="AO18" s="53"/>
      <c r="AP18" s="36" t="s">
        <v>66</v>
      </c>
      <c r="AQ18" s="52"/>
      <c r="AR18" s="52"/>
    </row>
    <row r="19" spans="1:44" s="6" customFormat="1" ht="15" customHeight="1">
      <c r="A19" s="35">
        <v>15</v>
      </c>
      <c r="B19" s="36" t="s">
        <v>84</v>
      </c>
      <c r="C19" s="36" t="s">
        <v>73</v>
      </c>
      <c r="D19" s="36" t="s">
        <v>91</v>
      </c>
      <c r="E19" s="36" t="s">
        <v>58</v>
      </c>
      <c r="F19" s="37">
        <v>29.342105263157897</v>
      </c>
      <c r="G19" s="39">
        <v>366</v>
      </c>
      <c r="H19" s="39"/>
      <c r="I19" s="40"/>
      <c r="J19" s="39">
        <v>526</v>
      </c>
      <c r="K19" s="41"/>
      <c r="L19" s="42"/>
      <c r="M19" s="43"/>
      <c r="N19" s="44">
        <f t="shared" si="0"/>
        <v>1069600</v>
      </c>
      <c r="O19" s="45">
        <f t="shared" si="1"/>
        <v>43149</v>
      </c>
      <c r="P19" s="36" t="s">
        <v>52</v>
      </c>
      <c r="Q19" s="46" t="s">
        <v>53</v>
      </c>
      <c r="R19" s="46" t="s">
        <v>89</v>
      </c>
      <c r="S19" s="35">
        <v>15</v>
      </c>
      <c r="T19" s="39">
        <v>560</v>
      </c>
      <c r="U19" s="44">
        <v>1910</v>
      </c>
      <c r="V19" s="48" t="s">
        <v>92</v>
      </c>
      <c r="W19" s="39">
        <v>64</v>
      </c>
      <c r="X19" s="43">
        <v>7.7</v>
      </c>
      <c r="Y19" s="37">
        <v>5.1</v>
      </c>
      <c r="Z19" s="37">
        <v>71.2</v>
      </c>
      <c r="AA19" s="49" t="s">
        <v>93</v>
      </c>
      <c r="AB19" s="50">
        <v>6</v>
      </c>
      <c r="AC19" s="48">
        <v>4</v>
      </c>
      <c r="AD19" s="48">
        <v>4</v>
      </c>
      <c r="AE19" s="48">
        <v>4</v>
      </c>
      <c r="AF19" s="48">
        <v>4</v>
      </c>
      <c r="AG19" s="48">
        <v>4</v>
      </c>
      <c r="AH19" s="48">
        <v>4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53"/>
      <c r="AQ19" s="52"/>
      <c r="AR19" s="52"/>
    </row>
    <row r="20" spans="1:44" s="6" customFormat="1" ht="15" customHeight="1">
      <c r="A20" s="35">
        <v>19</v>
      </c>
      <c r="B20" s="36" t="s">
        <v>48</v>
      </c>
      <c r="C20" s="36" t="s">
        <v>65</v>
      </c>
      <c r="D20" s="36" t="s">
        <v>74</v>
      </c>
      <c r="E20" s="36" t="s">
        <v>94</v>
      </c>
      <c r="F20" s="37">
        <v>33.38815789473684</v>
      </c>
      <c r="G20" s="39">
        <v>296</v>
      </c>
      <c r="H20" s="39"/>
      <c r="I20" s="40"/>
      <c r="J20" s="39">
        <v>719</v>
      </c>
      <c r="K20" s="41"/>
      <c r="L20" s="42"/>
      <c r="M20" s="43"/>
      <c r="N20" s="44">
        <f t="shared" si="0"/>
        <v>1134628</v>
      </c>
      <c r="O20" s="45">
        <f t="shared" si="1"/>
        <v>43149</v>
      </c>
      <c r="P20" s="36" t="s">
        <v>95</v>
      </c>
      <c r="Q20" s="46" t="s">
        <v>53</v>
      </c>
      <c r="R20" s="46" t="s">
        <v>54</v>
      </c>
      <c r="S20" s="35">
        <v>19</v>
      </c>
      <c r="T20" s="39">
        <v>482</v>
      </c>
      <c r="U20" s="44">
        <v>2354</v>
      </c>
      <c r="V20" s="48" t="s">
        <v>83</v>
      </c>
      <c r="W20" s="39">
        <v>61</v>
      </c>
      <c r="X20" s="43">
        <v>8</v>
      </c>
      <c r="Y20" s="37">
        <v>3.3</v>
      </c>
      <c r="Z20" s="37">
        <v>73.7</v>
      </c>
      <c r="AA20" s="49">
        <v>2</v>
      </c>
      <c r="AB20" s="50">
        <v>7</v>
      </c>
      <c r="AC20" s="48">
        <v>4</v>
      </c>
      <c r="AD20" s="48">
        <v>4</v>
      </c>
      <c r="AE20" s="48">
        <v>4</v>
      </c>
      <c r="AF20" s="48">
        <v>4</v>
      </c>
      <c r="AG20" s="48">
        <v>5</v>
      </c>
      <c r="AH20" s="48">
        <v>4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3"/>
      <c r="AP20" s="53"/>
      <c r="AQ20" s="52"/>
      <c r="AR20" s="52"/>
    </row>
    <row r="21" spans="1:44" s="6" customFormat="1" ht="15" customHeight="1">
      <c r="A21" s="35">
        <v>20</v>
      </c>
      <c r="B21" s="36" t="s">
        <v>48</v>
      </c>
      <c r="C21" s="36" t="s">
        <v>96</v>
      </c>
      <c r="D21" s="36" t="s">
        <v>73</v>
      </c>
      <c r="E21" s="36" t="s">
        <v>59</v>
      </c>
      <c r="F21" s="37">
        <v>31.513157894736842</v>
      </c>
      <c r="G21" s="39">
        <v>276</v>
      </c>
      <c r="H21" s="39"/>
      <c r="I21" s="40"/>
      <c r="J21" s="39">
        <v>682</v>
      </c>
      <c r="K21" s="41"/>
      <c r="L21" s="42"/>
      <c r="M21" s="43"/>
      <c r="N21" s="44">
        <f t="shared" si="0"/>
        <v>1373130</v>
      </c>
      <c r="O21" s="45">
        <f t="shared" si="1"/>
        <v>43149</v>
      </c>
      <c r="P21" s="36" t="s">
        <v>95</v>
      </c>
      <c r="Q21" s="46" t="s">
        <v>53</v>
      </c>
      <c r="R21" s="46" t="s">
        <v>54</v>
      </c>
      <c r="S21" s="35">
        <v>20</v>
      </c>
      <c r="T21" s="39">
        <v>570</v>
      </c>
      <c r="U21" s="44">
        <v>2409</v>
      </c>
      <c r="V21" s="48" t="s">
        <v>55</v>
      </c>
      <c r="W21" s="39">
        <v>67</v>
      </c>
      <c r="X21" s="43">
        <v>9.1</v>
      </c>
      <c r="Y21" s="37">
        <v>2.7</v>
      </c>
      <c r="Z21" s="37">
        <v>74.6</v>
      </c>
      <c r="AA21" s="49" t="s">
        <v>56</v>
      </c>
      <c r="AB21" s="50">
        <v>9</v>
      </c>
      <c r="AC21" s="48">
        <v>3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3"/>
      <c r="AP21" s="53"/>
      <c r="AQ21" s="52"/>
      <c r="AR21" s="52"/>
    </row>
    <row r="22" spans="1:44" s="6" customFormat="1" ht="15" customHeight="1">
      <c r="A22" s="35">
        <v>21</v>
      </c>
      <c r="B22" s="36" t="s">
        <v>48</v>
      </c>
      <c r="C22" s="36" t="s">
        <v>78</v>
      </c>
      <c r="D22" s="36" t="s">
        <v>96</v>
      </c>
      <c r="E22" s="36" t="s">
        <v>74</v>
      </c>
      <c r="F22" s="37">
        <v>28.75</v>
      </c>
      <c r="G22" s="39">
        <v>309</v>
      </c>
      <c r="H22" s="39"/>
      <c r="I22" s="40"/>
      <c r="J22" s="39">
        <v>565</v>
      </c>
      <c r="K22" s="41"/>
      <c r="L22" s="42"/>
      <c r="M22" s="43"/>
      <c r="N22" s="44">
        <f t="shared" si="0"/>
        <v>1038235</v>
      </c>
      <c r="O22" s="45">
        <f t="shared" si="1"/>
        <v>43149</v>
      </c>
      <c r="P22" s="36" t="s">
        <v>95</v>
      </c>
      <c r="Q22" s="46" t="s">
        <v>53</v>
      </c>
      <c r="R22" s="46" t="s">
        <v>54</v>
      </c>
      <c r="S22" s="35">
        <v>21</v>
      </c>
      <c r="T22" s="39">
        <v>439</v>
      </c>
      <c r="U22" s="44">
        <v>2365</v>
      </c>
      <c r="V22" s="48" t="s">
        <v>55</v>
      </c>
      <c r="W22" s="39">
        <v>68</v>
      </c>
      <c r="X22" s="43">
        <v>8.8</v>
      </c>
      <c r="Y22" s="37">
        <v>2.5</v>
      </c>
      <c r="Z22" s="37">
        <v>76.4</v>
      </c>
      <c r="AA22" s="49" t="s">
        <v>56</v>
      </c>
      <c r="AB22" s="50">
        <v>9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3</v>
      </c>
      <c r="AJ22" s="48">
        <v>5</v>
      </c>
      <c r="AK22" s="48">
        <v>5</v>
      </c>
      <c r="AL22" s="46"/>
      <c r="AM22" s="46"/>
      <c r="AN22" s="46"/>
      <c r="AO22" s="53"/>
      <c r="AP22" s="53"/>
      <c r="AQ22" s="52"/>
      <c r="AR22" s="52"/>
    </row>
    <row r="23" spans="1:44" s="6" customFormat="1" ht="15" customHeight="1">
      <c r="A23" s="35">
        <v>22</v>
      </c>
      <c r="B23" s="36" t="s">
        <v>48</v>
      </c>
      <c r="C23" s="36" t="s">
        <v>65</v>
      </c>
      <c r="D23" s="36" t="s">
        <v>97</v>
      </c>
      <c r="E23" s="36" t="s">
        <v>98</v>
      </c>
      <c r="F23" s="37">
        <v>29.078947368421055</v>
      </c>
      <c r="G23" s="39">
        <v>319</v>
      </c>
      <c r="H23" s="39"/>
      <c r="I23" s="40"/>
      <c r="J23" s="39">
        <v>565</v>
      </c>
      <c r="K23" s="41"/>
      <c r="L23" s="42"/>
      <c r="M23" s="43"/>
      <c r="N23" s="44">
        <f t="shared" si="0"/>
        <v>1100528</v>
      </c>
      <c r="O23" s="45">
        <f t="shared" si="1"/>
        <v>43149</v>
      </c>
      <c r="P23" s="36" t="s">
        <v>95</v>
      </c>
      <c r="Q23" s="46" t="s">
        <v>53</v>
      </c>
      <c r="R23" s="46" t="s">
        <v>54</v>
      </c>
      <c r="S23" s="35">
        <v>22</v>
      </c>
      <c r="T23" s="39">
        <v>481</v>
      </c>
      <c r="U23" s="44">
        <v>2288</v>
      </c>
      <c r="V23" s="48" t="s">
        <v>83</v>
      </c>
      <c r="W23" s="39">
        <v>67</v>
      </c>
      <c r="X23" s="43">
        <v>7.8</v>
      </c>
      <c r="Y23" s="37">
        <v>2</v>
      </c>
      <c r="Z23" s="37">
        <v>75.5</v>
      </c>
      <c r="AA23" s="49" t="s">
        <v>93</v>
      </c>
      <c r="AB23" s="50">
        <v>6</v>
      </c>
      <c r="AC23" s="48">
        <v>4</v>
      </c>
      <c r="AD23" s="48">
        <v>4</v>
      </c>
      <c r="AE23" s="48">
        <v>4</v>
      </c>
      <c r="AF23" s="48">
        <v>4</v>
      </c>
      <c r="AG23" s="48">
        <v>4</v>
      </c>
      <c r="AH23" s="48">
        <v>4</v>
      </c>
      <c r="AI23" s="48">
        <v>3</v>
      </c>
      <c r="AJ23" s="48">
        <v>5</v>
      </c>
      <c r="AK23" s="48">
        <v>5</v>
      </c>
      <c r="AL23" s="46"/>
      <c r="AM23" s="46"/>
      <c r="AN23" s="46"/>
      <c r="AO23" s="53"/>
      <c r="AP23" s="53"/>
      <c r="AQ23" s="52"/>
      <c r="AR23" s="52"/>
    </row>
    <row r="24" spans="1:42" s="8" customFormat="1" ht="21.75" customHeight="1">
      <c r="A24" s="54" t="s">
        <v>99</v>
      </c>
      <c r="B24" s="54" t="s">
        <v>100</v>
      </c>
      <c r="C24" s="54" t="s">
        <v>100</v>
      </c>
      <c r="D24" s="54" t="s">
        <v>100</v>
      </c>
      <c r="E24" s="54" t="s">
        <v>100</v>
      </c>
      <c r="F24" s="55">
        <f>AVERAGE(F5:F23)</f>
        <v>30.9106648199446</v>
      </c>
      <c r="G24" s="55">
        <f>AVERAGE(G5:G23)</f>
        <v>298.94444444444446</v>
      </c>
      <c r="H24" s="54" t="s">
        <v>100</v>
      </c>
      <c r="I24" s="54" t="s">
        <v>100</v>
      </c>
      <c r="J24" s="55">
        <f>AVERAGE(J5:J23)</f>
        <v>639.6666666666666</v>
      </c>
      <c r="K24" s="54" t="s">
        <v>101</v>
      </c>
      <c r="L24" s="54" t="s">
        <v>101</v>
      </c>
      <c r="M24" s="54" t="s">
        <v>101</v>
      </c>
      <c r="N24" s="56">
        <f>AVERAGE(N5:N23)</f>
        <v>1258481.3684210526</v>
      </c>
      <c r="O24" s="57" t="s">
        <v>102</v>
      </c>
      <c r="P24" s="57" t="s">
        <v>102</v>
      </c>
      <c r="Q24" s="57" t="s">
        <v>102</v>
      </c>
      <c r="R24" s="57" t="s">
        <v>102</v>
      </c>
      <c r="S24" s="57" t="s">
        <v>102</v>
      </c>
      <c r="T24" s="55">
        <f>AVERAGE(T5:T23)</f>
        <v>536.1578947368421</v>
      </c>
      <c r="U24" s="56">
        <f>AVERAGE(U5:U23)</f>
        <v>2363.3684210526317</v>
      </c>
      <c r="V24" s="57" t="s">
        <v>102</v>
      </c>
      <c r="W24" s="58">
        <f>AVERAGE(W5:W23)</f>
        <v>69.36842105263158</v>
      </c>
      <c r="X24" s="58">
        <f>AVERAGE(X5:X23)</f>
        <v>8.531578947368422</v>
      </c>
      <c r="Y24" s="58">
        <f>AVERAGE(Y5:Y23)</f>
        <v>2.810526315789474</v>
      </c>
      <c r="Z24" s="58">
        <f>AVERAGE(Z5:Z23)</f>
        <v>74.8842105263158</v>
      </c>
      <c r="AA24" s="57" t="s">
        <v>102</v>
      </c>
      <c r="AB24" s="59">
        <f aca="true" t="shared" si="2" ref="AB24:AK24">AVERAGE(AB5:AB23)</f>
        <v>8.052631578947368</v>
      </c>
      <c r="AC24" s="60">
        <f t="shared" si="2"/>
        <v>3.6842105263157894</v>
      </c>
      <c r="AD24" s="60">
        <f t="shared" si="2"/>
        <v>4.473684210526316</v>
      </c>
      <c r="AE24" s="60">
        <f t="shared" si="2"/>
        <v>4.473684210526316</v>
      </c>
      <c r="AF24" s="60">
        <f t="shared" si="2"/>
        <v>4.421052631578948</v>
      </c>
      <c r="AG24" s="60">
        <f t="shared" si="2"/>
        <v>4.684210526315789</v>
      </c>
      <c r="AH24" s="60">
        <f t="shared" si="2"/>
        <v>4.421052631578948</v>
      </c>
      <c r="AI24" s="60">
        <f t="shared" si="2"/>
        <v>3</v>
      </c>
      <c r="AJ24" s="60">
        <f t="shared" si="2"/>
        <v>5</v>
      </c>
      <c r="AK24" s="60">
        <f t="shared" si="2"/>
        <v>5</v>
      </c>
      <c r="AL24" s="57" t="s">
        <v>102</v>
      </c>
      <c r="AM24" s="57" t="s">
        <v>102</v>
      </c>
      <c r="AN24" s="57" t="s">
        <v>102</v>
      </c>
      <c r="AO24" s="61"/>
      <c r="AP24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fullKatakana" sqref="R5:R23"/>
    <dataValidation allowBlank="1" showInputMessage="1" showErrorMessage="1" imeMode="off" sqref="K25:M65536 H25:I65536 S2:U65536 K2:M23 N2:O65536 J2:J65536 H2:I23 F2:G65536 V1:AK65536"/>
    <dataValidation allowBlank="1" showInputMessage="1" showErrorMessage="1" imeMode="on" sqref="C3:C4 D4:E4 B4 Q4:R4 P2:P65536 AL5:AL23 AO5:AO23 B5:E23 Q5:Q23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2018-03-06T02:31:39Z</dcterms:created>
  <dcterms:modified xsi:type="dcterms:W3CDTF">2018-03-06T02:31:54Z</dcterms:modified>
  <cp:category/>
  <cp:version/>
  <cp:contentType/>
  <cp:contentStatus/>
</cp:coreProperties>
</file>