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694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<sst xmlns="http://schemas.openxmlformats.org/spreadsheetml/2006/main" count="260" uniqueCount="106">
  <si>
    <t>東京食肉市場</t>
  </si>
  <si>
    <t>＜福島＞　07月12日　第44回JAふくしま未来肉牛枝肉共励会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</si>
  <si>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</si>
  <si>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</si>
  <si>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</si>
  <si>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</si>
  <si>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</si>
  <si>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</si>
  <si>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</si>
  <si>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</si>
  <si>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</si>
  <si>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</si>
  <si>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</si>
  <si>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</si>
  <si>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</si>
  <si>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</si>
  <si>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</si>
  <si>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</si>
  <si>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</si>
  <si>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</si>
  <si>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</si>
  <si>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</si>
  <si>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</si>
  <si>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</si>
  <si>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</si>
  <si>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</si>
  <si>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</si>
  <si>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</si>
  <si>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</si>
  <si>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</si>
  <si>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</si>
  <si>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</si>
  <si>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</si>
  <si>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</si>
  <si>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</si>
  <si>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</si>
  <si>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</si>
  <si>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</si>
  <si>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</si>
  <si>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</si>
  <si>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</si>
  <si>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</si>
  <si>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</si>
  <si>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</si>
  <si>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</si>
  <si>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</si>
  <si>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</si>
  <si>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</si>
  <si>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隆之国</t>
  </si>
  <si>
    <t>安茂勝</t>
  </si>
  <si>
    <t>菊谷</t>
  </si>
  <si>
    <t>福島・ふくしま未来</t>
  </si>
  <si>
    <t>和</t>
  </si>
  <si>
    <t>ﾇｷ</t>
  </si>
  <si>
    <t>A5</t>
  </si>
  <si>
    <t>2+</t>
  </si>
  <si>
    <t>芳之国</t>
  </si>
  <si>
    <t>茂洋</t>
  </si>
  <si>
    <t>平茂晴</t>
  </si>
  <si>
    <t>B4</t>
  </si>
  <si>
    <t>勝忠平</t>
  </si>
  <si>
    <t>福之国</t>
  </si>
  <si>
    <t>安平</t>
  </si>
  <si>
    <t>A4</t>
  </si>
  <si>
    <t>福安照</t>
  </si>
  <si>
    <t>平茂勝</t>
  </si>
  <si>
    <r>
      <t>安福1</t>
    </r>
    <r>
      <rPr>
        <sz val="11"/>
        <rFont val="ＭＳ Ｐゴシック"/>
        <family val="3"/>
      </rPr>
      <t>65の9</t>
    </r>
  </si>
  <si>
    <t>1+</t>
  </si>
  <si>
    <t>ｴ</t>
  </si>
  <si>
    <t>ﾓﾓ</t>
  </si>
  <si>
    <t>勝洋</t>
  </si>
  <si>
    <t>百合茂</t>
  </si>
  <si>
    <t>美津百合</t>
  </si>
  <si>
    <t>安福久</t>
  </si>
  <si>
    <t>安平照</t>
  </si>
  <si>
    <t>優秀賞</t>
  </si>
  <si>
    <t>美津照重</t>
  </si>
  <si>
    <t>美穂国</t>
  </si>
  <si>
    <t>-</t>
  </si>
  <si>
    <t>ｵ</t>
  </si>
  <si>
    <t>ｶﾀ</t>
  </si>
  <si>
    <t>好平茂</t>
  </si>
  <si>
    <t>光平照</t>
  </si>
  <si>
    <t>美国桜</t>
  </si>
  <si>
    <t>安糸福</t>
  </si>
  <si>
    <t>B5</t>
  </si>
  <si>
    <t>高百合</t>
  </si>
  <si>
    <t>最優秀賞</t>
  </si>
  <si>
    <t>幸紀雄</t>
  </si>
  <si>
    <t>勝早桜5</t>
  </si>
  <si>
    <t>優良賞</t>
  </si>
  <si>
    <t>茂久桜</t>
  </si>
  <si>
    <t>第2花国</t>
  </si>
  <si>
    <r>
      <t>北国7の</t>
    </r>
    <r>
      <rPr>
        <sz val="11"/>
        <rFont val="ＭＳ Ｐゴシック"/>
        <family val="3"/>
      </rPr>
      <t>8</t>
    </r>
  </si>
  <si>
    <t>3-</t>
  </si>
  <si>
    <t>北乃大福</t>
  </si>
  <si>
    <t>2-</t>
  </si>
  <si>
    <t>ｳ</t>
  </si>
  <si>
    <t>ｿｳﾎﾞｳ</t>
  </si>
  <si>
    <t>茂重安福</t>
  </si>
  <si>
    <t>第5隼福</t>
  </si>
  <si>
    <t>ﾒｽ</t>
  </si>
  <si>
    <t>優良賞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</si>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</sst>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7.01_xx\05_&#25522;&#36617;1807\1&#65294;&#20316;&#26989;&#12501;&#12449;&#12452;&#12523;\1807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6" t="s">
        <v>50</v>
      </c>
      <c r="F5" s="37">
        <v>31.54605263157895</v>
      </c>
      <c r="G5" s="38">
        <v>288</v>
      </c>
      <c r="H5" s="39">
        <v>327</v>
      </c>
      <c r="I5" s="40"/>
      <c r="J5" s="39">
        <v>671</v>
      </c>
      <c r="K5" s="41"/>
      <c r="L5" s="42"/>
      <c r="M5" s="43"/>
      <c r="N5" s="44">
        <f>T5*U5</f>
        <v>1225350</v>
      </c>
      <c r="O5" s="45">
        <v>43290</v>
      </c>
      <c r="P5" s="36" t="s">
        <v>51</v>
      </c>
      <c r="Q5" s="46" t="s">
        <v>52</v>
      </c>
      <c r="R5" s="47" t="s">
        <v>53</v>
      </c>
      <c r="S5" s="35">
        <v>61</v>
      </c>
      <c r="T5" s="39">
        <v>525</v>
      </c>
      <c r="U5" s="44">
        <v>2334</v>
      </c>
      <c r="V5" s="48" t="s">
        <v>54</v>
      </c>
      <c r="W5" s="39">
        <v>52</v>
      </c>
      <c r="X5" s="43">
        <v>9</v>
      </c>
      <c r="Y5" s="37">
        <v>2.4</v>
      </c>
      <c r="Z5" s="37">
        <v>73.4</v>
      </c>
      <c r="AA5" s="49" t="s">
        <v>55</v>
      </c>
      <c r="AB5" s="50">
        <v>8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53"/>
      <c r="C6" s="36" t="s">
        <v>56</v>
      </c>
      <c r="D6" s="36" t="s">
        <v>57</v>
      </c>
      <c r="E6" s="36" t="s">
        <v>58</v>
      </c>
      <c r="F6" s="37">
        <v>30.328947368421055</v>
      </c>
      <c r="G6" s="38">
        <v>287</v>
      </c>
      <c r="H6" s="39">
        <v>274</v>
      </c>
      <c r="I6" s="40"/>
      <c r="J6" s="39">
        <v>635</v>
      </c>
      <c r="K6" s="41"/>
      <c r="L6" s="42"/>
      <c r="M6" s="43"/>
      <c r="N6" s="44">
        <f aca="true" t="shared" si="0" ref="N6:N28">T6*U6</f>
        <v>1101408</v>
      </c>
      <c r="O6" s="45">
        <f>$O$5</f>
        <v>43290</v>
      </c>
      <c r="P6" s="36" t="s">
        <v>51</v>
      </c>
      <c r="Q6" s="46" t="s">
        <v>52</v>
      </c>
      <c r="R6" s="46" t="s">
        <v>53</v>
      </c>
      <c r="S6" s="35">
        <v>62</v>
      </c>
      <c r="T6" s="39">
        <v>528</v>
      </c>
      <c r="U6" s="44">
        <v>2086</v>
      </c>
      <c r="V6" s="48" t="s">
        <v>59</v>
      </c>
      <c r="W6" s="39">
        <v>48</v>
      </c>
      <c r="X6" s="43">
        <v>8</v>
      </c>
      <c r="Y6" s="37">
        <v>3.5</v>
      </c>
      <c r="Z6" s="37">
        <v>71.2</v>
      </c>
      <c r="AA6" s="49">
        <v>2</v>
      </c>
      <c r="AB6" s="50">
        <v>7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53"/>
      <c r="C7" s="36" t="s">
        <v>60</v>
      </c>
      <c r="D7" s="36" t="s">
        <v>61</v>
      </c>
      <c r="E7" s="36" t="s">
        <v>62</v>
      </c>
      <c r="F7" s="37">
        <v>32.07236842105263</v>
      </c>
      <c r="G7" s="38">
        <v>305</v>
      </c>
      <c r="H7" s="39">
        <v>281</v>
      </c>
      <c r="I7" s="40"/>
      <c r="J7" s="39">
        <v>670</v>
      </c>
      <c r="K7" s="41"/>
      <c r="L7" s="42"/>
      <c r="M7" s="43"/>
      <c r="N7" s="44">
        <f t="shared" si="0"/>
        <v>1194568</v>
      </c>
      <c r="O7" s="45">
        <f aca="true" t="shared" si="1" ref="O7:O28">$O$5</f>
        <v>43290</v>
      </c>
      <c r="P7" s="36" t="s">
        <v>51</v>
      </c>
      <c r="Q7" s="46" t="s">
        <v>52</v>
      </c>
      <c r="R7" s="46" t="s">
        <v>53</v>
      </c>
      <c r="S7" s="35">
        <v>63</v>
      </c>
      <c r="T7" s="39">
        <v>542</v>
      </c>
      <c r="U7" s="44">
        <v>2204</v>
      </c>
      <c r="V7" s="48" t="s">
        <v>63</v>
      </c>
      <c r="W7" s="39">
        <v>64</v>
      </c>
      <c r="X7" s="43">
        <v>7.8</v>
      </c>
      <c r="Y7" s="37">
        <v>3</v>
      </c>
      <c r="Z7" s="37">
        <v>73.4</v>
      </c>
      <c r="AA7" s="49">
        <v>2</v>
      </c>
      <c r="AB7" s="50">
        <v>7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53"/>
      <c r="C8" s="36" t="s">
        <v>64</v>
      </c>
      <c r="D8" s="36" t="s">
        <v>65</v>
      </c>
      <c r="E8" s="36" t="s">
        <v>66</v>
      </c>
      <c r="F8" s="37">
        <v>27.17105263157895</v>
      </c>
      <c r="G8" s="38">
        <v>309</v>
      </c>
      <c r="H8" s="39">
        <v>315</v>
      </c>
      <c r="I8" s="40"/>
      <c r="J8" s="39">
        <v>517</v>
      </c>
      <c r="K8" s="41"/>
      <c r="L8" s="42"/>
      <c r="M8" s="43"/>
      <c r="N8" s="44">
        <f t="shared" si="0"/>
        <v>1117410</v>
      </c>
      <c r="O8" s="45">
        <f t="shared" si="1"/>
        <v>43290</v>
      </c>
      <c r="P8" s="36" t="s">
        <v>51</v>
      </c>
      <c r="Q8" s="46" t="s">
        <v>52</v>
      </c>
      <c r="R8" s="46" t="s">
        <v>53</v>
      </c>
      <c r="S8" s="35">
        <v>64</v>
      </c>
      <c r="T8" s="39">
        <v>510</v>
      </c>
      <c r="U8" s="44">
        <v>2191</v>
      </c>
      <c r="V8" s="48" t="s">
        <v>63</v>
      </c>
      <c r="W8" s="39">
        <v>62</v>
      </c>
      <c r="X8" s="43">
        <v>8.4</v>
      </c>
      <c r="Y8" s="37">
        <v>3</v>
      </c>
      <c r="Z8" s="37">
        <v>74</v>
      </c>
      <c r="AA8" s="49" t="s">
        <v>67</v>
      </c>
      <c r="AB8" s="50">
        <v>5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5</v>
      </c>
      <c r="AK8" s="48">
        <v>5</v>
      </c>
      <c r="AL8" s="47" t="s">
        <v>68</v>
      </c>
      <c r="AM8" s="46"/>
      <c r="AN8" s="46"/>
      <c r="AO8" s="51" t="s">
        <v>69</v>
      </c>
      <c r="AP8" s="51"/>
      <c r="AQ8" s="52"/>
      <c r="AR8" s="52"/>
    </row>
    <row r="9" spans="1:44" s="6" customFormat="1" ht="15" customHeight="1">
      <c r="A9" s="35">
        <v>5</v>
      </c>
      <c r="B9" s="53"/>
      <c r="C9" s="36" t="s">
        <v>70</v>
      </c>
      <c r="D9" s="36" t="s">
        <v>71</v>
      </c>
      <c r="E9" s="36" t="s">
        <v>65</v>
      </c>
      <c r="F9" s="37">
        <v>28.717105263157897</v>
      </c>
      <c r="G9" s="38">
        <v>301</v>
      </c>
      <c r="H9" s="39">
        <v>299</v>
      </c>
      <c r="I9" s="40"/>
      <c r="J9" s="39">
        <v>572</v>
      </c>
      <c r="K9" s="41"/>
      <c r="L9" s="42"/>
      <c r="M9" s="43"/>
      <c r="N9" s="44">
        <f t="shared" si="0"/>
        <v>1289925</v>
      </c>
      <c r="O9" s="45">
        <f t="shared" si="1"/>
        <v>43290</v>
      </c>
      <c r="P9" s="36" t="s">
        <v>51</v>
      </c>
      <c r="Q9" s="46" t="s">
        <v>52</v>
      </c>
      <c r="R9" s="46" t="s">
        <v>53</v>
      </c>
      <c r="S9" s="35">
        <v>65</v>
      </c>
      <c r="T9" s="39">
        <v>567</v>
      </c>
      <c r="U9" s="44">
        <v>2275</v>
      </c>
      <c r="V9" s="48" t="s">
        <v>63</v>
      </c>
      <c r="W9" s="39">
        <v>62</v>
      </c>
      <c r="X9" s="43">
        <v>8.9</v>
      </c>
      <c r="Y9" s="37">
        <v>3.6</v>
      </c>
      <c r="Z9" s="37">
        <v>73.1</v>
      </c>
      <c r="AA9" s="49">
        <v>2</v>
      </c>
      <c r="AB9" s="50">
        <v>7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53"/>
      <c r="C10" s="36" t="s">
        <v>72</v>
      </c>
      <c r="D10" s="36" t="s">
        <v>73</v>
      </c>
      <c r="E10" s="36" t="s">
        <v>74</v>
      </c>
      <c r="F10" s="37">
        <v>28.651315789473685</v>
      </c>
      <c r="G10" s="38">
        <v>263</v>
      </c>
      <c r="H10" s="39">
        <v>310</v>
      </c>
      <c r="I10" s="40"/>
      <c r="J10" s="39">
        <v>608</v>
      </c>
      <c r="K10" s="41"/>
      <c r="L10" s="42"/>
      <c r="M10" s="43"/>
      <c r="N10" s="44">
        <f t="shared" si="0"/>
        <v>1458128</v>
      </c>
      <c r="O10" s="45">
        <f t="shared" si="1"/>
        <v>43290</v>
      </c>
      <c r="P10" s="36" t="s">
        <v>51</v>
      </c>
      <c r="Q10" s="46" t="s">
        <v>52</v>
      </c>
      <c r="R10" s="46" t="s">
        <v>53</v>
      </c>
      <c r="S10" s="35">
        <v>66</v>
      </c>
      <c r="T10" s="39">
        <v>554</v>
      </c>
      <c r="U10" s="44">
        <v>2632</v>
      </c>
      <c r="V10" s="48" t="s">
        <v>54</v>
      </c>
      <c r="W10" s="39">
        <v>70</v>
      </c>
      <c r="X10" s="43">
        <v>8.8</v>
      </c>
      <c r="Y10" s="37">
        <v>2.4</v>
      </c>
      <c r="Z10" s="37">
        <v>75.3</v>
      </c>
      <c r="AA10" s="49">
        <v>4</v>
      </c>
      <c r="AB10" s="50">
        <v>11</v>
      </c>
      <c r="AC10" s="48">
        <v>3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36" t="s">
        <v>75</v>
      </c>
      <c r="AQ10" s="52"/>
      <c r="AR10" s="52"/>
    </row>
    <row r="11" spans="1:44" s="6" customFormat="1" ht="15" customHeight="1">
      <c r="A11" s="35">
        <v>7</v>
      </c>
      <c r="B11" s="53"/>
      <c r="C11" s="36" t="s">
        <v>76</v>
      </c>
      <c r="D11" s="36" t="s">
        <v>77</v>
      </c>
      <c r="E11" s="36" t="s">
        <v>61</v>
      </c>
      <c r="F11" s="37">
        <v>30.85526315789474</v>
      </c>
      <c r="G11" s="38" t="s">
        <v>78</v>
      </c>
      <c r="H11" s="39">
        <v>315</v>
      </c>
      <c r="I11" s="40"/>
      <c r="J11" s="38">
        <v>664</v>
      </c>
      <c r="K11" s="41"/>
      <c r="L11" s="42"/>
      <c r="M11" s="43"/>
      <c r="N11" s="44">
        <f t="shared" si="0"/>
        <v>1390925</v>
      </c>
      <c r="O11" s="45">
        <f t="shared" si="1"/>
        <v>43290</v>
      </c>
      <c r="P11" s="36" t="s">
        <v>51</v>
      </c>
      <c r="Q11" s="46" t="s">
        <v>52</v>
      </c>
      <c r="R11" s="46" t="s">
        <v>53</v>
      </c>
      <c r="S11" s="35">
        <v>67</v>
      </c>
      <c r="T11" s="39">
        <v>575</v>
      </c>
      <c r="U11" s="44">
        <v>2419</v>
      </c>
      <c r="V11" s="48" t="s">
        <v>54</v>
      </c>
      <c r="W11" s="39">
        <v>70</v>
      </c>
      <c r="X11" s="43">
        <v>8.7</v>
      </c>
      <c r="Y11" s="37">
        <v>3.1</v>
      </c>
      <c r="Z11" s="37">
        <v>74.2</v>
      </c>
      <c r="AA11" s="49">
        <v>5</v>
      </c>
      <c r="AB11" s="50">
        <v>12</v>
      </c>
      <c r="AC11" s="48">
        <v>3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7" t="s">
        <v>79</v>
      </c>
      <c r="AM11" s="46"/>
      <c r="AN11" s="46"/>
      <c r="AO11" s="36" t="s">
        <v>80</v>
      </c>
      <c r="AP11" s="53"/>
      <c r="AQ11" s="52"/>
      <c r="AR11" s="52"/>
    </row>
    <row r="12" spans="1:44" s="6" customFormat="1" ht="15" customHeight="1">
      <c r="A12" s="35">
        <v>8</v>
      </c>
      <c r="B12" s="53"/>
      <c r="C12" s="36" t="s">
        <v>81</v>
      </c>
      <c r="D12" s="36" t="s">
        <v>73</v>
      </c>
      <c r="E12" s="36" t="s">
        <v>57</v>
      </c>
      <c r="F12" s="37">
        <v>26.513157894736842</v>
      </c>
      <c r="G12" s="38">
        <v>233</v>
      </c>
      <c r="H12" s="39">
        <v>345</v>
      </c>
      <c r="I12" s="40"/>
      <c r="J12" s="39">
        <v>573</v>
      </c>
      <c r="K12" s="41"/>
      <c r="L12" s="42"/>
      <c r="M12" s="43"/>
      <c r="N12" s="44">
        <f t="shared" si="0"/>
        <v>1161828</v>
      </c>
      <c r="O12" s="45">
        <f t="shared" si="1"/>
        <v>43290</v>
      </c>
      <c r="P12" s="36" t="s">
        <v>51</v>
      </c>
      <c r="Q12" s="46" t="s">
        <v>52</v>
      </c>
      <c r="R12" s="46" t="s">
        <v>53</v>
      </c>
      <c r="S12" s="35">
        <v>68</v>
      </c>
      <c r="T12" s="39">
        <v>531</v>
      </c>
      <c r="U12" s="44">
        <v>2188</v>
      </c>
      <c r="V12" s="48" t="s">
        <v>63</v>
      </c>
      <c r="W12" s="39">
        <v>60</v>
      </c>
      <c r="X12" s="43">
        <v>7.5</v>
      </c>
      <c r="Y12" s="37">
        <v>4</v>
      </c>
      <c r="Z12" s="37">
        <v>72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5</v>
      </c>
      <c r="AH12" s="48">
        <v>4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53"/>
      <c r="C13" s="36" t="s">
        <v>82</v>
      </c>
      <c r="D13" s="36" t="s">
        <v>71</v>
      </c>
      <c r="E13" s="36" t="s">
        <v>73</v>
      </c>
      <c r="F13" s="37">
        <v>29.93421052631579</v>
      </c>
      <c r="G13" s="38">
        <v>268</v>
      </c>
      <c r="H13" s="39">
        <v>283</v>
      </c>
      <c r="I13" s="40"/>
      <c r="J13" s="39">
        <v>642</v>
      </c>
      <c r="K13" s="41"/>
      <c r="L13" s="42"/>
      <c r="M13" s="43"/>
      <c r="N13" s="44">
        <f t="shared" si="0"/>
        <v>1140224</v>
      </c>
      <c r="O13" s="45">
        <f t="shared" si="1"/>
        <v>43290</v>
      </c>
      <c r="P13" s="36" t="s">
        <v>51</v>
      </c>
      <c r="Q13" s="46" t="s">
        <v>52</v>
      </c>
      <c r="R13" s="46" t="s">
        <v>53</v>
      </c>
      <c r="S13" s="35">
        <v>69</v>
      </c>
      <c r="T13" s="39">
        <v>512</v>
      </c>
      <c r="U13" s="44">
        <v>2227</v>
      </c>
      <c r="V13" s="48" t="s">
        <v>63</v>
      </c>
      <c r="W13" s="39">
        <v>59</v>
      </c>
      <c r="X13" s="43">
        <v>7.7</v>
      </c>
      <c r="Y13" s="37">
        <v>3</v>
      </c>
      <c r="Z13" s="37">
        <v>73.1</v>
      </c>
      <c r="AA13" s="49">
        <v>2</v>
      </c>
      <c r="AB13" s="50">
        <v>7</v>
      </c>
      <c r="AC13" s="48">
        <v>3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53"/>
      <c r="C14" s="36" t="s">
        <v>83</v>
      </c>
      <c r="D14" s="36" t="s">
        <v>73</v>
      </c>
      <c r="E14" s="36" t="s">
        <v>65</v>
      </c>
      <c r="F14" s="37">
        <v>28.125</v>
      </c>
      <c r="G14" s="38">
        <v>275</v>
      </c>
      <c r="H14" s="39">
        <v>370</v>
      </c>
      <c r="I14" s="40"/>
      <c r="J14" s="39">
        <v>580</v>
      </c>
      <c r="K14" s="41"/>
      <c r="L14" s="42"/>
      <c r="M14" s="43"/>
      <c r="N14" s="44">
        <f t="shared" si="0"/>
        <v>1285997</v>
      </c>
      <c r="O14" s="45">
        <f t="shared" si="1"/>
        <v>43290</v>
      </c>
      <c r="P14" s="36" t="s">
        <v>51</v>
      </c>
      <c r="Q14" s="46" t="s">
        <v>52</v>
      </c>
      <c r="R14" s="46" t="s">
        <v>53</v>
      </c>
      <c r="S14" s="35">
        <v>70</v>
      </c>
      <c r="T14" s="39">
        <v>547</v>
      </c>
      <c r="U14" s="44">
        <v>2351</v>
      </c>
      <c r="V14" s="48" t="s">
        <v>54</v>
      </c>
      <c r="W14" s="39">
        <v>70</v>
      </c>
      <c r="X14" s="43">
        <v>8</v>
      </c>
      <c r="Y14" s="37">
        <v>2.4</v>
      </c>
      <c r="Z14" s="37">
        <v>74.9</v>
      </c>
      <c r="AA14" s="49" t="s">
        <v>55</v>
      </c>
      <c r="AB14" s="50">
        <v>8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53"/>
      <c r="C15" s="36" t="s">
        <v>56</v>
      </c>
      <c r="D15" s="36" t="s">
        <v>73</v>
      </c>
      <c r="E15" s="36" t="s">
        <v>65</v>
      </c>
      <c r="F15" s="37">
        <v>27.960526315789476</v>
      </c>
      <c r="G15" s="38">
        <v>242</v>
      </c>
      <c r="H15" s="39">
        <v>306</v>
      </c>
      <c r="I15" s="40"/>
      <c r="J15" s="39">
        <v>608</v>
      </c>
      <c r="K15" s="41"/>
      <c r="L15" s="42"/>
      <c r="M15" s="43"/>
      <c r="N15" s="44">
        <f t="shared" si="0"/>
        <v>1093284</v>
      </c>
      <c r="O15" s="45">
        <f t="shared" si="1"/>
        <v>43290</v>
      </c>
      <c r="P15" s="36" t="s">
        <v>51</v>
      </c>
      <c r="Q15" s="46" t="s">
        <v>52</v>
      </c>
      <c r="R15" s="46" t="s">
        <v>53</v>
      </c>
      <c r="S15" s="35">
        <v>71</v>
      </c>
      <c r="T15" s="39">
        <v>477</v>
      </c>
      <c r="U15" s="44">
        <v>2292</v>
      </c>
      <c r="V15" s="48" t="s">
        <v>63</v>
      </c>
      <c r="W15" s="39">
        <v>57</v>
      </c>
      <c r="X15" s="43">
        <v>7.7</v>
      </c>
      <c r="Y15" s="37">
        <v>1.7</v>
      </c>
      <c r="Z15" s="37">
        <v>74.4</v>
      </c>
      <c r="AA15" s="49">
        <v>2</v>
      </c>
      <c r="AB15" s="50">
        <v>7</v>
      </c>
      <c r="AC15" s="48">
        <v>4</v>
      </c>
      <c r="AD15" s="48">
        <v>4</v>
      </c>
      <c r="AE15" s="48">
        <v>4</v>
      </c>
      <c r="AF15" s="48">
        <v>4</v>
      </c>
      <c r="AG15" s="48">
        <v>5</v>
      </c>
      <c r="AH15" s="48">
        <v>4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53"/>
      <c r="C16" s="36" t="s">
        <v>82</v>
      </c>
      <c r="D16" s="36" t="s">
        <v>71</v>
      </c>
      <c r="E16" s="36" t="s">
        <v>84</v>
      </c>
      <c r="F16" s="37">
        <v>28.190789473684212</v>
      </c>
      <c r="G16" s="39">
        <v>277</v>
      </c>
      <c r="H16" s="39">
        <v>335</v>
      </c>
      <c r="I16" s="40"/>
      <c r="J16" s="39">
        <v>580</v>
      </c>
      <c r="K16" s="41"/>
      <c r="L16" s="42"/>
      <c r="M16" s="43"/>
      <c r="N16" s="44">
        <f t="shared" si="0"/>
        <v>1172768</v>
      </c>
      <c r="O16" s="45">
        <f t="shared" si="1"/>
        <v>43290</v>
      </c>
      <c r="P16" s="36" t="s">
        <v>51</v>
      </c>
      <c r="Q16" s="46" t="s">
        <v>52</v>
      </c>
      <c r="R16" s="46" t="s">
        <v>53</v>
      </c>
      <c r="S16" s="35">
        <v>72</v>
      </c>
      <c r="T16" s="39">
        <v>536</v>
      </c>
      <c r="U16" s="44">
        <v>2188</v>
      </c>
      <c r="V16" s="48" t="s">
        <v>85</v>
      </c>
      <c r="W16" s="39">
        <v>56</v>
      </c>
      <c r="X16" s="43">
        <v>7.5</v>
      </c>
      <c r="Y16" s="37">
        <v>4.4</v>
      </c>
      <c r="Z16" s="37">
        <v>71</v>
      </c>
      <c r="AA16" s="49" t="s">
        <v>55</v>
      </c>
      <c r="AB16" s="50">
        <v>8</v>
      </c>
      <c r="AC16" s="48">
        <v>3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53"/>
      <c r="C17" s="36" t="s">
        <v>86</v>
      </c>
      <c r="D17" s="36" t="s">
        <v>73</v>
      </c>
      <c r="E17" s="36" t="s">
        <v>60</v>
      </c>
      <c r="F17" s="37">
        <v>29.407894736842106</v>
      </c>
      <c r="G17" s="39">
        <v>253</v>
      </c>
      <c r="H17" s="39">
        <v>296</v>
      </c>
      <c r="I17" s="40"/>
      <c r="J17" s="39">
        <v>641</v>
      </c>
      <c r="K17" s="41"/>
      <c r="L17" s="42"/>
      <c r="M17" s="43"/>
      <c r="N17" s="44">
        <f t="shared" si="0"/>
        <v>1630086</v>
      </c>
      <c r="O17" s="45">
        <f t="shared" si="1"/>
        <v>43290</v>
      </c>
      <c r="P17" s="36" t="s">
        <v>51</v>
      </c>
      <c r="Q17" s="46" t="s">
        <v>52</v>
      </c>
      <c r="R17" s="46" t="s">
        <v>53</v>
      </c>
      <c r="S17" s="35">
        <v>73</v>
      </c>
      <c r="T17" s="39">
        <v>543</v>
      </c>
      <c r="U17" s="44">
        <v>3002</v>
      </c>
      <c r="V17" s="48" t="s">
        <v>54</v>
      </c>
      <c r="W17" s="39">
        <v>82</v>
      </c>
      <c r="X17" s="43">
        <v>8.6</v>
      </c>
      <c r="Y17" s="37">
        <v>1.8</v>
      </c>
      <c r="Z17" s="37">
        <v>77.4</v>
      </c>
      <c r="AA17" s="49">
        <v>5</v>
      </c>
      <c r="AB17" s="50">
        <v>12</v>
      </c>
      <c r="AC17" s="48">
        <v>3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36" t="s">
        <v>87</v>
      </c>
      <c r="AQ17" s="52"/>
      <c r="AR17" s="52"/>
    </row>
    <row r="18" spans="1:44" s="6" customFormat="1" ht="15" customHeight="1">
      <c r="A18" s="35">
        <v>14</v>
      </c>
      <c r="B18" s="53"/>
      <c r="C18" s="36" t="s">
        <v>88</v>
      </c>
      <c r="D18" s="36" t="s">
        <v>73</v>
      </c>
      <c r="E18" s="36" t="s">
        <v>65</v>
      </c>
      <c r="F18" s="37">
        <v>27.697368421052634</v>
      </c>
      <c r="G18" s="39">
        <v>263</v>
      </c>
      <c r="H18" s="39">
        <v>358</v>
      </c>
      <c r="I18" s="40"/>
      <c r="J18" s="39">
        <v>579</v>
      </c>
      <c r="K18" s="41"/>
      <c r="L18" s="42"/>
      <c r="M18" s="43"/>
      <c r="N18" s="44">
        <f t="shared" si="0"/>
        <v>1253430</v>
      </c>
      <c r="O18" s="45">
        <f t="shared" si="1"/>
        <v>43290</v>
      </c>
      <c r="P18" s="36" t="s">
        <v>51</v>
      </c>
      <c r="Q18" s="46" t="s">
        <v>52</v>
      </c>
      <c r="R18" s="46" t="s">
        <v>53</v>
      </c>
      <c r="S18" s="35">
        <v>74</v>
      </c>
      <c r="T18" s="39">
        <v>570</v>
      </c>
      <c r="U18" s="44">
        <v>2199</v>
      </c>
      <c r="V18" s="48" t="s">
        <v>63</v>
      </c>
      <c r="W18" s="39">
        <v>64</v>
      </c>
      <c r="X18" s="43">
        <v>8</v>
      </c>
      <c r="Y18" s="37">
        <v>3.2</v>
      </c>
      <c r="Z18" s="37">
        <v>73</v>
      </c>
      <c r="AA18" s="49">
        <v>2</v>
      </c>
      <c r="AB18" s="50">
        <v>7</v>
      </c>
      <c r="AC18" s="48">
        <v>4</v>
      </c>
      <c r="AD18" s="48">
        <v>5</v>
      </c>
      <c r="AE18" s="48">
        <v>5</v>
      </c>
      <c r="AF18" s="48">
        <v>4</v>
      </c>
      <c r="AG18" s="48">
        <v>5</v>
      </c>
      <c r="AH18" s="48">
        <v>4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53"/>
      <c r="C19" s="36" t="s">
        <v>89</v>
      </c>
      <c r="D19" s="36" t="s">
        <v>57</v>
      </c>
      <c r="E19" s="36" t="s">
        <v>71</v>
      </c>
      <c r="F19" s="37">
        <v>26.54605263157895</v>
      </c>
      <c r="G19" s="39">
        <v>234</v>
      </c>
      <c r="H19" s="39">
        <v>296</v>
      </c>
      <c r="I19" s="40"/>
      <c r="J19" s="39">
        <v>573</v>
      </c>
      <c r="K19" s="41"/>
      <c r="L19" s="42"/>
      <c r="M19" s="43"/>
      <c r="N19" s="44">
        <f t="shared" si="0"/>
        <v>1393832</v>
      </c>
      <c r="O19" s="45">
        <f t="shared" si="1"/>
        <v>43290</v>
      </c>
      <c r="P19" s="36" t="s">
        <v>51</v>
      </c>
      <c r="Q19" s="46" t="s">
        <v>52</v>
      </c>
      <c r="R19" s="46" t="s">
        <v>53</v>
      </c>
      <c r="S19" s="35">
        <v>75</v>
      </c>
      <c r="T19" s="39">
        <v>517</v>
      </c>
      <c r="U19" s="44">
        <v>2696</v>
      </c>
      <c r="V19" s="48" t="s">
        <v>54</v>
      </c>
      <c r="W19" s="39">
        <v>66</v>
      </c>
      <c r="X19" s="43">
        <v>8.6</v>
      </c>
      <c r="Y19" s="37">
        <v>2.5</v>
      </c>
      <c r="Z19" s="37">
        <v>75</v>
      </c>
      <c r="AA19" s="49" t="s">
        <v>55</v>
      </c>
      <c r="AB19" s="50">
        <v>8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36" t="s">
        <v>90</v>
      </c>
      <c r="AQ19" s="52"/>
      <c r="AR19" s="52"/>
    </row>
    <row r="20" spans="1:44" s="6" customFormat="1" ht="15" customHeight="1">
      <c r="A20" s="35">
        <v>16</v>
      </c>
      <c r="B20" s="53"/>
      <c r="C20" s="36" t="s">
        <v>91</v>
      </c>
      <c r="D20" s="36" t="s">
        <v>71</v>
      </c>
      <c r="E20" s="36" t="s">
        <v>62</v>
      </c>
      <c r="F20" s="37">
        <v>29.375</v>
      </c>
      <c r="G20" s="39">
        <v>251</v>
      </c>
      <c r="H20" s="39">
        <v>319</v>
      </c>
      <c r="I20" s="40"/>
      <c r="J20" s="39">
        <v>642</v>
      </c>
      <c r="K20" s="41"/>
      <c r="L20" s="42"/>
      <c r="M20" s="43"/>
      <c r="N20" s="44">
        <f t="shared" si="0"/>
        <v>1290640</v>
      </c>
      <c r="O20" s="45">
        <f t="shared" si="1"/>
        <v>43290</v>
      </c>
      <c r="P20" s="36" t="s">
        <v>51</v>
      </c>
      <c r="Q20" s="46" t="s">
        <v>52</v>
      </c>
      <c r="R20" s="46" t="s">
        <v>53</v>
      </c>
      <c r="S20" s="35">
        <v>76</v>
      </c>
      <c r="T20" s="39">
        <v>584</v>
      </c>
      <c r="U20" s="44">
        <v>2210</v>
      </c>
      <c r="V20" s="48" t="s">
        <v>63</v>
      </c>
      <c r="W20" s="39">
        <v>69</v>
      </c>
      <c r="X20" s="43">
        <v>8.5</v>
      </c>
      <c r="Y20" s="37">
        <v>2.1</v>
      </c>
      <c r="Z20" s="37">
        <v>74.9</v>
      </c>
      <c r="AA20" s="49">
        <v>2</v>
      </c>
      <c r="AB20" s="50">
        <v>7</v>
      </c>
      <c r="AC20" s="48">
        <v>4</v>
      </c>
      <c r="AD20" s="48">
        <v>4</v>
      </c>
      <c r="AE20" s="48">
        <v>4</v>
      </c>
      <c r="AF20" s="48">
        <v>4</v>
      </c>
      <c r="AG20" s="48">
        <v>4</v>
      </c>
      <c r="AH20" s="48">
        <v>4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53"/>
      <c r="C21" s="36" t="s">
        <v>73</v>
      </c>
      <c r="D21" s="36" t="s">
        <v>57</v>
      </c>
      <c r="E21" s="36" t="s">
        <v>71</v>
      </c>
      <c r="F21" s="37">
        <v>25.72368421052632</v>
      </c>
      <c r="G21" s="39">
        <v>266</v>
      </c>
      <c r="H21" s="39">
        <v>306</v>
      </c>
      <c r="I21" s="40"/>
      <c r="J21" s="39">
        <v>516</v>
      </c>
      <c r="K21" s="41"/>
      <c r="L21" s="42"/>
      <c r="M21" s="43"/>
      <c r="N21" s="44">
        <f t="shared" si="0"/>
        <v>1337119</v>
      </c>
      <c r="O21" s="45">
        <f t="shared" si="1"/>
        <v>43290</v>
      </c>
      <c r="P21" s="36" t="s">
        <v>51</v>
      </c>
      <c r="Q21" s="46" t="s">
        <v>52</v>
      </c>
      <c r="R21" s="46" t="s">
        <v>53</v>
      </c>
      <c r="S21" s="35">
        <v>77</v>
      </c>
      <c r="T21" s="39">
        <v>469</v>
      </c>
      <c r="U21" s="44">
        <v>2851</v>
      </c>
      <c r="V21" s="48" t="s">
        <v>54</v>
      </c>
      <c r="W21" s="39">
        <v>67</v>
      </c>
      <c r="X21" s="43">
        <v>8</v>
      </c>
      <c r="Y21" s="37">
        <v>2</v>
      </c>
      <c r="Z21" s="37">
        <v>75.8</v>
      </c>
      <c r="AA21" s="49">
        <v>5</v>
      </c>
      <c r="AB21" s="50">
        <v>12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36" t="s">
        <v>75</v>
      </c>
      <c r="AQ21" s="52"/>
      <c r="AR21" s="52"/>
    </row>
    <row r="22" spans="1:44" s="6" customFormat="1" ht="15" customHeight="1">
      <c r="A22" s="35">
        <v>18</v>
      </c>
      <c r="B22" s="53"/>
      <c r="C22" s="36" t="s">
        <v>92</v>
      </c>
      <c r="D22" s="36" t="s">
        <v>65</v>
      </c>
      <c r="E22" s="36" t="s">
        <v>62</v>
      </c>
      <c r="F22" s="37">
        <v>26.644736842105264</v>
      </c>
      <c r="G22" s="39">
        <v>236</v>
      </c>
      <c r="H22" s="39">
        <v>319</v>
      </c>
      <c r="I22" s="40"/>
      <c r="J22" s="39">
        <v>574</v>
      </c>
      <c r="K22" s="41"/>
      <c r="L22" s="42"/>
      <c r="M22" s="43"/>
      <c r="N22" s="44">
        <f t="shared" si="0"/>
        <v>1352184</v>
      </c>
      <c r="O22" s="45">
        <f t="shared" si="1"/>
        <v>43290</v>
      </c>
      <c r="P22" s="36" t="s">
        <v>51</v>
      </c>
      <c r="Q22" s="46" t="s">
        <v>52</v>
      </c>
      <c r="R22" s="46" t="s">
        <v>53</v>
      </c>
      <c r="S22" s="35">
        <v>78</v>
      </c>
      <c r="T22" s="39">
        <v>618</v>
      </c>
      <c r="U22" s="44">
        <v>2188</v>
      </c>
      <c r="V22" s="48" t="s">
        <v>63</v>
      </c>
      <c r="W22" s="39">
        <v>64</v>
      </c>
      <c r="X22" s="43">
        <v>9.5</v>
      </c>
      <c r="Y22" s="37">
        <v>1.9</v>
      </c>
      <c r="Z22" s="37">
        <v>74.6</v>
      </c>
      <c r="AA22" s="49">
        <v>2</v>
      </c>
      <c r="AB22" s="50">
        <v>7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53"/>
      <c r="C23" s="36" t="s">
        <v>70</v>
      </c>
      <c r="D23" s="36" t="s">
        <v>60</v>
      </c>
      <c r="E23" s="36" t="s">
        <v>73</v>
      </c>
      <c r="F23" s="37">
        <v>28.651315789473685</v>
      </c>
      <c r="G23" s="39">
        <v>298</v>
      </c>
      <c r="H23" s="39">
        <v>357</v>
      </c>
      <c r="I23" s="40"/>
      <c r="J23" s="39">
        <v>573</v>
      </c>
      <c r="K23" s="41"/>
      <c r="L23" s="42"/>
      <c r="M23" s="43"/>
      <c r="N23" s="44">
        <f t="shared" si="0"/>
        <v>1331392</v>
      </c>
      <c r="O23" s="45">
        <f t="shared" si="1"/>
        <v>43290</v>
      </c>
      <c r="P23" s="36" t="s">
        <v>51</v>
      </c>
      <c r="Q23" s="46" t="s">
        <v>52</v>
      </c>
      <c r="R23" s="46" t="s">
        <v>53</v>
      </c>
      <c r="S23" s="35">
        <v>79</v>
      </c>
      <c r="T23" s="39">
        <v>568</v>
      </c>
      <c r="U23" s="44">
        <v>2344</v>
      </c>
      <c r="V23" s="48" t="s">
        <v>54</v>
      </c>
      <c r="W23" s="39">
        <v>74</v>
      </c>
      <c r="X23" s="43">
        <v>8.5</v>
      </c>
      <c r="Y23" s="37">
        <v>4</v>
      </c>
      <c r="Z23" s="37">
        <v>74</v>
      </c>
      <c r="AA23" s="49" t="s">
        <v>55</v>
      </c>
      <c r="AB23" s="50">
        <v>8</v>
      </c>
      <c r="AC23" s="48">
        <v>3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53"/>
      <c r="C24" s="36" t="s">
        <v>56</v>
      </c>
      <c r="D24" s="36" t="s">
        <v>71</v>
      </c>
      <c r="E24" s="36" t="s">
        <v>93</v>
      </c>
      <c r="F24" s="37">
        <v>30.789473684210527</v>
      </c>
      <c r="G24" s="38" t="s">
        <v>78</v>
      </c>
      <c r="H24" s="39">
        <v>315</v>
      </c>
      <c r="I24" s="40"/>
      <c r="J24" s="39">
        <v>662</v>
      </c>
      <c r="K24" s="41"/>
      <c r="L24" s="42"/>
      <c r="M24" s="43"/>
      <c r="N24" s="44">
        <f t="shared" si="0"/>
        <v>1241535</v>
      </c>
      <c r="O24" s="45">
        <f t="shared" si="1"/>
        <v>43290</v>
      </c>
      <c r="P24" s="36" t="s">
        <v>51</v>
      </c>
      <c r="Q24" s="46" t="s">
        <v>52</v>
      </c>
      <c r="R24" s="46" t="s">
        <v>53</v>
      </c>
      <c r="S24" s="35">
        <v>80</v>
      </c>
      <c r="T24" s="39">
        <v>555</v>
      </c>
      <c r="U24" s="44">
        <v>2237</v>
      </c>
      <c r="V24" s="48" t="s">
        <v>54</v>
      </c>
      <c r="W24" s="39">
        <v>58</v>
      </c>
      <c r="X24" s="43">
        <v>7.4</v>
      </c>
      <c r="Y24" s="37">
        <v>3.3</v>
      </c>
      <c r="Z24" s="37">
        <v>72</v>
      </c>
      <c r="AA24" s="49">
        <v>3</v>
      </c>
      <c r="AB24" s="50">
        <v>10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53"/>
      <c r="C25" s="36" t="s">
        <v>76</v>
      </c>
      <c r="D25" s="36" t="s">
        <v>57</v>
      </c>
      <c r="E25" s="36" t="s">
        <v>71</v>
      </c>
      <c r="F25" s="37">
        <v>28.914473684210527</v>
      </c>
      <c r="G25" s="39">
        <v>308</v>
      </c>
      <c r="H25" s="39">
        <v>280</v>
      </c>
      <c r="I25" s="40"/>
      <c r="J25" s="39">
        <v>571</v>
      </c>
      <c r="K25" s="41"/>
      <c r="L25" s="42"/>
      <c r="M25" s="43"/>
      <c r="N25" s="44">
        <f t="shared" si="0"/>
        <v>1363461</v>
      </c>
      <c r="O25" s="45">
        <f t="shared" si="1"/>
        <v>43290</v>
      </c>
      <c r="P25" s="36" t="s">
        <v>51</v>
      </c>
      <c r="Q25" s="46" t="s">
        <v>52</v>
      </c>
      <c r="R25" s="46" t="s">
        <v>53</v>
      </c>
      <c r="S25" s="35">
        <v>81</v>
      </c>
      <c r="T25" s="39">
        <v>523</v>
      </c>
      <c r="U25" s="44">
        <v>2607</v>
      </c>
      <c r="V25" s="48" t="s">
        <v>54</v>
      </c>
      <c r="W25" s="39">
        <v>61</v>
      </c>
      <c r="X25" s="43">
        <v>8.2</v>
      </c>
      <c r="Y25" s="37">
        <v>1.9</v>
      </c>
      <c r="Z25" s="37">
        <v>74.5</v>
      </c>
      <c r="AA25" s="49">
        <v>3</v>
      </c>
      <c r="AB25" s="50">
        <v>10</v>
      </c>
      <c r="AC25" s="48">
        <v>3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36" t="s">
        <v>90</v>
      </c>
      <c r="AQ25" s="52"/>
      <c r="AR25" s="52"/>
    </row>
    <row r="26" spans="1:44" s="6" customFormat="1" ht="15" customHeight="1">
      <c r="A26" s="35">
        <v>22</v>
      </c>
      <c r="B26" s="53"/>
      <c r="C26" s="36" t="s">
        <v>70</v>
      </c>
      <c r="D26" s="36" t="s">
        <v>82</v>
      </c>
      <c r="E26" s="36" t="s">
        <v>60</v>
      </c>
      <c r="F26" s="37">
        <v>28.55263157894737</v>
      </c>
      <c r="G26" s="39">
        <v>331</v>
      </c>
      <c r="H26" s="39">
        <v>300</v>
      </c>
      <c r="I26" s="40"/>
      <c r="J26" s="39">
        <v>537</v>
      </c>
      <c r="K26" s="41"/>
      <c r="L26" s="42"/>
      <c r="M26" s="43"/>
      <c r="N26" s="44">
        <f t="shared" si="0"/>
        <v>1223775</v>
      </c>
      <c r="O26" s="45">
        <f t="shared" si="1"/>
        <v>43290</v>
      </c>
      <c r="P26" s="36" t="s">
        <v>51</v>
      </c>
      <c r="Q26" s="46" t="s">
        <v>52</v>
      </c>
      <c r="R26" s="46" t="s">
        <v>53</v>
      </c>
      <c r="S26" s="35">
        <v>82</v>
      </c>
      <c r="T26" s="39">
        <v>555</v>
      </c>
      <c r="U26" s="44">
        <v>2205</v>
      </c>
      <c r="V26" s="48" t="s">
        <v>54</v>
      </c>
      <c r="W26" s="39">
        <v>77</v>
      </c>
      <c r="X26" s="43">
        <v>8.2</v>
      </c>
      <c r="Y26" s="37">
        <v>1.7</v>
      </c>
      <c r="Z26" s="37">
        <v>76.5</v>
      </c>
      <c r="AA26" s="49" t="s">
        <v>94</v>
      </c>
      <c r="AB26" s="50">
        <v>9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53"/>
      <c r="C27" s="36" t="s">
        <v>95</v>
      </c>
      <c r="D27" s="36" t="s">
        <v>57</v>
      </c>
      <c r="E27" s="36" t="s">
        <v>65</v>
      </c>
      <c r="F27" s="37">
        <v>29.769736842105264</v>
      </c>
      <c r="G27" s="39">
        <v>306</v>
      </c>
      <c r="H27" s="39">
        <v>298</v>
      </c>
      <c r="I27" s="40"/>
      <c r="J27" s="39">
        <v>599</v>
      </c>
      <c r="K27" s="41"/>
      <c r="L27" s="42"/>
      <c r="M27" s="43"/>
      <c r="N27" s="44">
        <f t="shared" si="0"/>
        <v>1046796</v>
      </c>
      <c r="O27" s="45">
        <f t="shared" si="1"/>
        <v>43290</v>
      </c>
      <c r="P27" s="36" t="s">
        <v>51</v>
      </c>
      <c r="Q27" s="46" t="s">
        <v>52</v>
      </c>
      <c r="R27" s="46" t="s">
        <v>53</v>
      </c>
      <c r="S27" s="35">
        <v>83</v>
      </c>
      <c r="T27" s="39">
        <v>498</v>
      </c>
      <c r="U27" s="44">
        <v>2102</v>
      </c>
      <c r="V27" s="48" t="s">
        <v>63</v>
      </c>
      <c r="W27" s="39">
        <v>67</v>
      </c>
      <c r="X27" s="43">
        <v>8.3</v>
      </c>
      <c r="Y27" s="37">
        <v>2</v>
      </c>
      <c r="Z27" s="37">
        <v>75.6</v>
      </c>
      <c r="AA27" s="49" t="s">
        <v>96</v>
      </c>
      <c r="AB27" s="50">
        <v>6</v>
      </c>
      <c r="AC27" s="48">
        <v>4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3</v>
      </c>
      <c r="AJ27" s="48">
        <v>5</v>
      </c>
      <c r="AK27" s="48">
        <v>5</v>
      </c>
      <c r="AL27" s="47" t="s">
        <v>97</v>
      </c>
      <c r="AM27" s="46"/>
      <c r="AN27" s="46"/>
      <c r="AO27" s="36" t="s">
        <v>98</v>
      </c>
      <c r="AP27" s="53"/>
      <c r="AQ27" s="52"/>
      <c r="AR27" s="52"/>
    </row>
    <row r="28" spans="1:44" s="6" customFormat="1" ht="15" customHeight="1">
      <c r="A28" s="35">
        <v>24</v>
      </c>
      <c r="B28" s="53"/>
      <c r="C28" s="36" t="s">
        <v>99</v>
      </c>
      <c r="D28" s="36" t="s">
        <v>100</v>
      </c>
      <c r="E28" s="36" t="s">
        <v>65</v>
      </c>
      <c r="F28" s="37">
        <v>25.75657894736842</v>
      </c>
      <c r="G28" s="38" t="s">
        <v>78</v>
      </c>
      <c r="H28" s="39">
        <v>300</v>
      </c>
      <c r="I28" s="40"/>
      <c r="J28" s="39">
        <v>480</v>
      </c>
      <c r="K28" s="41"/>
      <c r="L28" s="42"/>
      <c r="M28" s="43"/>
      <c r="N28" s="44">
        <f t="shared" si="0"/>
        <v>1008273</v>
      </c>
      <c r="O28" s="45">
        <f t="shared" si="1"/>
        <v>43290</v>
      </c>
      <c r="P28" s="36" t="s">
        <v>51</v>
      </c>
      <c r="Q28" s="46" t="s">
        <v>52</v>
      </c>
      <c r="R28" s="46" t="s">
        <v>101</v>
      </c>
      <c r="S28" s="35">
        <v>350</v>
      </c>
      <c r="T28" s="39">
        <v>399</v>
      </c>
      <c r="U28" s="44">
        <v>2527</v>
      </c>
      <c r="V28" s="48" t="s">
        <v>54</v>
      </c>
      <c r="W28" s="39">
        <v>52</v>
      </c>
      <c r="X28" s="43">
        <v>7.8</v>
      </c>
      <c r="Y28" s="37">
        <v>3.5</v>
      </c>
      <c r="Z28" s="37">
        <v>73.2</v>
      </c>
      <c r="AA28" s="49" t="s">
        <v>94</v>
      </c>
      <c r="AB28" s="50">
        <v>9</v>
      </c>
      <c r="AC28" s="48">
        <v>3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36" t="s">
        <v>102</v>
      </c>
      <c r="AQ28" s="52"/>
      <c r="AR28" s="52"/>
    </row>
    <row r="29" spans="1:42" s="8" customFormat="1" ht="21.75" customHeight="1">
      <c r="A29" s="54" t="s">
        <v>103</v>
      </c>
      <c r="B29" s="54" t="s">
        <v>104</v>
      </c>
      <c r="C29" s="54" t="s">
        <v>104</v>
      </c>
      <c r="D29" s="54" t="s">
        <v>104</v>
      </c>
      <c r="E29" s="54" t="s">
        <v>104</v>
      </c>
      <c r="F29" s="55">
        <f>AVERAGE(F5:F28)</f>
        <v>28.662280701754394</v>
      </c>
      <c r="G29" s="55">
        <f>AVERAGE(G5:G28)</f>
        <v>275.9047619047619</v>
      </c>
      <c r="H29" s="55">
        <f>AVERAGE(H5:H28)</f>
        <v>312.6666666666667</v>
      </c>
      <c r="I29" s="54" t="s">
        <v>104</v>
      </c>
      <c r="J29" s="55">
        <f>AVERAGE(J5:J28)</f>
        <v>594.4583333333334</v>
      </c>
      <c r="K29" s="54" t="s">
        <v>104</v>
      </c>
      <c r="L29" s="54" t="s">
        <v>104</v>
      </c>
      <c r="M29" s="54" t="s">
        <v>104</v>
      </c>
      <c r="N29" s="56">
        <f>AVERAGE(N5:N28)</f>
        <v>1254347.4166666667</v>
      </c>
      <c r="O29" s="57" t="s">
        <v>105</v>
      </c>
      <c r="P29" s="57" t="s">
        <v>105</v>
      </c>
      <c r="Q29" s="57" t="s">
        <v>105</v>
      </c>
      <c r="R29" s="57" t="s">
        <v>105</v>
      </c>
      <c r="S29" s="57" t="s">
        <v>105</v>
      </c>
      <c r="T29" s="55">
        <f>AVERAGE(T5:T28)</f>
        <v>533.4583333333334</v>
      </c>
      <c r="U29" s="56">
        <f>AVERAGE(U5:U28)</f>
        <v>2356.4583333333335</v>
      </c>
      <c r="V29" s="57" t="s">
        <v>105</v>
      </c>
      <c r="W29" s="58">
        <f>AVERAGE(W5:W28)</f>
        <v>63.791666666666664</v>
      </c>
      <c r="X29" s="58">
        <f>AVERAGE(X5:X28)</f>
        <v>8.233333333333333</v>
      </c>
      <c r="Y29" s="58">
        <f>AVERAGE(Y5:Y28)</f>
        <v>2.766666666666667</v>
      </c>
      <c r="Z29" s="58">
        <f>AVERAGE(Z5:Z28)</f>
        <v>74.02083333333333</v>
      </c>
      <c r="AA29" s="57" t="s">
        <v>105</v>
      </c>
      <c r="AB29" s="59">
        <f aca="true" t="shared" si="2" ref="AB29:AK29">AVERAGE(AB5:AB28)</f>
        <v>8.291666666666666</v>
      </c>
      <c r="AC29" s="60">
        <f t="shared" si="2"/>
        <v>3.6666666666666665</v>
      </c>
      <c r="AD29" s="60">
        <f t="shared" si="2"/>
        <v>4.583333333333333</v>
      </c>
      <c r="AE29" s="60">
        <f t="shared" si="2"/>
        <v>4.583333333333333</v>
      </c>
      <c r="AF29" s="60">
        <f t="shared" si="2"/>
        <v>4.541666666666667</v>
      </c>
      <c r="AG29" s="60">
        <f t="shared" si="2"/>
        <v>4.666666666666667</v>
      </c>
      <c r="AH29" s="60">
        <f t="shared" si="2"/>
        <v>4.541666666666667</v>
      </c>
      <c r="AI29" s="60">
        <f t="shared" si="2"/>
        <v>3</v>
      </c>
      <c r="AJ29" s="60">
        <f t="shared" si="2"/>
        <v>5</v>
      </c>
      <c r="AK29" s="60">
        <f t="shared" si="2"/>
        <v>5</v>
      </c>
      <c r="AL29" s="57" t="s">
        <v>105</v>
      </c>
      <c r="AM29" s="57" t="s">
        <v>105</v>
      </c>
      <c r="AN29" s="57" t="s">
        <v>105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H65536 I30:I65536 I2:I28 N2:O65536 J2:J65536 K2:M28 K30:M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2018-07-30T01:57:42Z</dcterms:created>
  <dcterms:modified xsi:type="dcterms:W3CDTF">2018-07-30T01:58:04Z</dcterms:modified>
  <cp:category/>
  <cp:version/>
  <cp:contentType/>
  <cp:contentStatus/>
</cp:coreProperties>
</file>