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<sst xmlns="http://schemas.openxmlformats.org/spreadsheetml/2006/main" count="288" uniqueCount="127">
  <si>
    <t>東京食肉市場</t>
  </si>
  <si>
    <t>＜宮城＞　11月08日　平成30年度みやぎ仙南農協肥育牛部会枝肉研究会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</si>
  <si>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</si>
  <si>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</si>
  <si>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</si>
  <si>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</si>
  <si>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</si>
  <si>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</si>
  <si>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</si>
  <si>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</si>
  <si>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</si>
  <si>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</si>
  <si>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</si>
  <si>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</si>
  <si>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</si>
  <si>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</si>
  <si>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</si>
  <si>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</si>
  <si>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</si>
  <si>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</si>
  <si>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</si>
  <si>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</si>
  <si>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</si>
  <si>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</si>
  <si>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</si>
  <si>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</si>
  <si>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</si>
  <si>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</si>
  <si>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</si>
  <si>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</si>
  <si>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</si>
  <si>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</si>
  <si>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</si>
  <si>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</si>
  <si>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</si>
  <si>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</si>
  <si>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</si>
  <si>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</si>
  <si>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</si>
  <si>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</si>
  <si>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</si>
  <si>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</si>
  <si>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</si>
  <si>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</si>
  <si>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</si>
  <si>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</si>
  <si>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</si>
  <si>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</si>
  <si>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大崎市</t>
  </si>
  <si>
    <t>好平茂</t>
  </si>
  <si>
    <t>第2平茂勝</t>
  </si>
  <si>
    <t>福谷福</t>
  </si>
  <si>
    <t>宮城・みやぎ仙南</t>
  </si>
  <si>
    <t>和</t>
  </si>
  <si>
    <t>ﾇｷ</t>
  </si>
  <si>
    <t>A5</t>
  </si>
  <si>
    <t>3-</t>
  </si>
  <si>
    <t>優良賞</t>
  </si>
  <si>
    <t>石巻市</t>
  </si>
  <si>
    <t>勝洋</t>
  </si>
  <si>
    <t>平茂勝</t>
  </si>
  <si>
    <t>茂勝</t>
  </si>
  <si>
    <t>B4</t>
  </si>
  <si>
    <t>1+</t>
  </si>
  <si>
    <t>ｴ</t>
  </si>
  <si>
    <t>ﾛｰｽ</t>
  </si>
  <si>
    <t>自家産</t>
  </si>
  <si>
    <t>菊平茂</t>
  </si>
  <si>
    <t>安福栄</t>
  </si>
  <si>
    <t>A4</t>
  </si>
  <si>
    <t>加美町</t>
  </si>
  <si>
    <t>美津照重</t>
  </si>
  <si>
    <t>安平</t>
  </si>
  <si>
    <t>A3</t>
  </si>
  <si>
    <t>白石市</t>
  </si>
  <si>
    <t>百合茂</t>
  </si>
  <si>
    <t>2-</t>
  </si>
  <si>
    <t>色麻町</t>
  </si>
  <si>
    <t>神高福</t>
  </si>
  <si>
    <t>宮崎県</t>
  </si>
  <si>
    <t>美穂国</t>
  </si>
  <si>
    <t>忠富士</t>
  </si>
  <si>
    <t>優秀賞</t>
  </si>
  <si>
    <t>勝忠平</t>
  </si>
  <si>
    <t>福之国</t>
  </si>
  <si>
    <t>勝平正</t>
  </si>
  <si>
    <t>福桜</t>
  </si>
  <si>
    <t>最優秀賞</t>
  </si>
  <si>
    <t>丸森町</t>
  </si>
  <si>
    <t>仁美桜</t>
  </si>
  <si>
    <t>安糸福</t>
  </si>
  <si>
    <t>金幸</t>
  </si>
  <si>
    <t>ﾊﾞﾗ</t>
  </si>
  <si>
    <t>角田市</t>
  </si>
  <si>
    <t>糸福</t>
  </si>
  <si>
    <t>A2</t>
  </si>
  <si>
    <t>1-</t>
  </si>
  <si>
    <t>ｲ</t>
  </si>
  <si>
    <t>第2波茂</t>
  </si>
  <si>
    <t>北海道</t>
  </si>
  <si>
    <t>芳之国</t>
  </si>
  <si>
    <r>
      <t>北国7の</t>
    </r>
    <r>
      <rPr>
        <sz val="11"/>
        <rFont val="ＭＳ Ｐゴシック"/>
        <family val="3"/>
      </rPr>
      <t>8</t>
    </r>
  </si>
  <si>
    <t>北乃大福</t>
  </si>
  <si>
    <t>第6栄</t>
  </si>
  <si>
    <t>北景茂</t>
  </si>
  <si>
    <t>安福久</t>
  </si>
  <si>
    <t>2+</t>
  </si>
  <si>
    <t>安平照</t>
  </si>
  <si>
    <t>東松島</t>
  </si>
  <si>
    <t>光平照</t>
  </si>
  <si>
    <t>花之国</t>
  </si>
  <si>
    <t>栗原市</t>
  </si>
  <si>
    <t>白石市</t>
  </si>
  <si>
    <t>美津百合</t>
  </si>
  <si>
    <t>茂洋</t>
  </si>
  <si>
    <t>美国桜</t>
  </si>
  <si>
    <t>蔵王町</t>
  </si>
  <si>
    <t>村田町</t>
  </si>
  <si>
    <t>ﾒｽ</t>
  </si>
  <si>
    <t>安茂勝</t>
  </si>
  <si>
    <t>ｶ</t>
  </si>
  <si>
    <t>色麻町</t>
  </si>
  <si>
    <t>好平茂</t>
  </si>
  <si>
    <t>北平安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</si>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</sst>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1.01_xx\05_&#25522;&#36617;1811\1&#65294;&#20316;&#26989;&#12501;&#12449;&#12452;&#12523;\1811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30.13157894736842</v>
      </c>
      <c r="G5" s="38"/>
      <c r="H5" s="39"/>
      <c r="I5" s="40"/>
      <c r="J5" s="39"/>
      <c r="K5" s="41"/>
      <c r="L5" s="42"/>
      <c r="M5" s="43"/>
      <c r="N5" s="44">
        <f>T5*U5</f>
        <v>1609796</v>
      </c>
      <c r="O5" s="45">
        <v>43409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596</v>
      </c>
      <c r="U5" s="44">
        <v>2701</v>
      </c>
      <c r="V5" s="48" t="s">
        <v>55</v>
      </c>
      <c r="W5" s="39">
        <v>69</v>
      </c>
      <c r="X5" s="43">
        <v>8.5</v>
      </c>
      <c r="Y5" s="37">
        <v>3.5</v>
      </c>
      <c r="Z5" s="37">
        <v>73.5</v>
      </c>
      <c r="AA5" s="49" t="s">
        <v>56</v>
      </c>
      <c r="AB5" s="50">
        <v>9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32.03947368421053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1393119</v>
      </c>
      <c r="O6" s="45">
        <f>$O$5</f>
        <v>43409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637</v>
      </c>
      <c r="U6" s="44">
        <v>2187</v>
      </c>
      <c r="V6" s="48" t="s">
        <v>62</v>
      </c>
      <c r="W6" s="39">
        <v>56</v>
      </c>
      <c r="X6" s="43">
        <v>8.4</v>
      </c>
      <c r="Y6" s="37">
        <v>4.8</v>
      </c>
      <c r="Z6" s="37">
        <v>70</v>
      </c>
      <c r="AA6" s="49" t="s">
        <v>63</v>
      </c>
      <c r="AB6" s="50">
        <v>5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64</v>
      </c>
      <c r="AM6" s="46"/>
      <c r="AN6" s="46"/>
      <c r="AO6" s="51" t="s">
        <v>65</v>
      </c>
      <c r="AP6" s="51"/>
      <c r="AQ6" s="52"/>
      <c r="AR6" s="52"/>
    </row>
    <row r="7" spans="1:44" s="6" customFormat="1" ht="15" customHeight="1">
      <c r="A7" s="35">
        <v>3</v>
      </c>
      <c r="B7" s="36" t="s">
        <v>66</v>
      </c>
      <c r="C7" s="36" t="s">
        <v>59</v>
      </c>
      <c r="D7" s="36" t="s">
        <v>67</v>
      </c>
      <c r="E7" s="36" t="s">
        <v>68</v>
      </c>
      <c r="F7" s="37">
        <v>31.151315789473685</v>
      </c>
      <c r="G7" s="38"/>
      <c r="H7" s="39"/>
      <c r="I7" s="40"/>
      <c r="J7" s="39"/>
      <c r="K7" s="41"/>
      <c r="L7" s="42"/>
      <c r="M7" s="43"/>
      <c r="N7" s="44">
        <f t="shared" si="0"/>
        <v>1284039</v>
      </c>
      <c r="O7" s="45">
        <f aca="true" t="shared" si="1" ref="O7:O28">$O$5</f>
        <v>43409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513</v>
      </c>
      <c r="U7" s="44">
        <v>2503</v>
      </c>
      <c r="V7" s="48" t="s">
        <v>69</v>
      </c>
      <c r="W7" s="39">
        <v>63</v>
      </c>
      <c r="X7" s="43">
        <v>7.7</v>
      </c>
      <c r="Y7" s="37">
        <v>2.4</v>
      </c>
      <c r="Z7" s="37">
        <v>74.2</v>
      </c>
      <c r="AA7" s="49">
        <v>2</v>
      </c>
      <c r="AB7" s="50">
        <v>7</v>
      </c>
      <c r="AC7" s="48">
        <v>3</v>
      </c>
      <c r="AD7" s="48">
        <v>4</v>
      </c>
      <c r="AE7" s="48">
        <v>4</v>
      </c>
      <c r="AF7" s="48">
        <v>4</v>
      </c>
      <c r="AG7" s="48">
        <v>5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70</v>
      </c>
      <c r="C8" s="36" t="s">
        <v>71</v>
      </c>
      <c r="D8" s="36" t="s">
        <v>61</v>
      </c>
      <c r="E8" s="36" t="s">
        <v>72</v>
      </c>
      <c r="F8" s="37">
        <v>29.80263157894737</v>
      </c>
      <c r="G8" s="38"/>
      <c r="H8" s="39"/>
      <c r="I8" s="40"/>
      <c r="J8" s="39"/>
      <c r="K8" s="41"/>
      <c r="L8" s="42"/>
      <c r="M8" s="43"/>
      <c r="N8" s="44">
        <f t="shared" si="0"/>
        <v>1267641</v>
      </c>
      <c r="O8" s="45">
        <f t="shared" si="1"/>
        <v>43409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549</v>
      </c>
      <c r="U8" s="44">
        <v>2309</v>
      </c>
      <c r="V8" s="48" t="s">
        <v>73</v>
      </c>
      <c r="W8" s="39">
        <v>70</v>
      </c>
      <c r="X8" s="43">
        <v>7.5</v>
      </c>
      <c r="Y8" s="37">
        <v>3.7</v>
      </c>
      <c r="Z8" s="37">
        <v>73.4</v>
      </c>
      <c r="AA8" s="49">
        <v>1</v>
      </c>
      <c r="AB8" s="50">
        <v>4</v>
      </c>
      <c r="AC8" s="48">
        <v>4</v>
      </c>
      <c r="AD8" s="48">
        <v>3</v>
      </c>
      <c r="AE8" s="48">
        <v>3</v>
      </c>
      <c r="AF8" s="48">
        <v>3</v>
      </c>
      <c r="AG8" s="48">
        <v>4</v>
      </c>
      <c r="AH8" s="48">
        <v>3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74</v>
      </c>
      <c r="C9" s="36" t="s">
        <v>59</v>
      </c>
      <c r="D9" s="36" t="s">
        <v>75</v>
      </c>
      <c r="E9" s="36" t="s">
        <v>61</v>
      </c>
      <c r="F9" s="37">
        <v>28.717105263157897</v>
      </c>
      <c r="G9" s="38"/>
      <c r="H9" s="39"/>
      <c r="I9" s="40"/>
      <c r="J9" s="39"/>
      <c r="K9" s="41"/>
      <c r="L9" s="42"/>
      <c r="M9" s="43"/>
      <c r="N9" s="44">
        <f t="shared" si="0"/>
        <v>1422361</v>
      </c>
      <c r="O9" s="45">
        <f t="shared" si="1"/>
        <v>43409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571</v>
      </c>
      <c r="U9" s="44">
        <v>2491</v>
      </c>
      <c r="V9" s="48" t="s">
        <v>69</v>
      </c>
      <c r="W9" s="39">
        <v>58</v>
      </c>
      <c r="X9" s="43">
        <v>9.4</v>
      </c>
      <c r="Y9" s="37">
        <v>3.4</v>
      </c>
      <c r="Z9" s="37">
        <v>73</v>
      </c>
      <c r="AA9" s="49" t="s">
        <v>76</v>
      </c>
      <c r="AB9" s="50">
        <v>6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77</v>
      </c>
      <c r="C10" s="36" t="s">
        <v>71</v>
      </c>
      <c r="D10" s="36" t="s">
        <v>60</v>
      </c>
      <c r="E10" s="36" t="s">
        <v>78</v>
      </c>
      <c r="F10" s="37">
        <v>30.328947368421055</v>
      </c>
      <c r="G10" s="38"/>
      <c r="H10" s="39"/>
      <c r="I10" s="40"/>
      <c r="J10" s="39"/>
      <c r="K10" s="41"/>
      <c r="L10" s="42"/>
      <c r="M10" s="43"/>
      <c r="N10" s="44">
        <f t="shared" si="0"/>
        <v>1349070</v>
      </c>
      <c r="O10" s="45">
        <f t="shared" si="1"/>
        <v>43409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579</v>
      </c>
      <c r="U10" s="44">
        <v>2330</v>
      </c>
      <c r="V10" s="48" t="s">
        <v>73</v>
      </c>
      <c r="W10" s="39">
        <v>67</v>
      </c>
      <c r="X10" s="43">
        <v>7.6</v>
      </c>
      <c r="Y10" s="37">
        <v>2.5</v>
      </c>
      <c r="Z10" s="37">
        <v>73.7</v>
      </c>
      <c r="AA10" s="49">
        <v>1</v>
      </c>
      <c r="AB10" s="50">
        <v>4</v>
      </c>
      <c r="AC10" s="48">
        <v>4</v>
      </c>
      <c r="AD10" s="48">
        <v>4</v>
      </c>
      <c r="AE10" s="48">
        <v>4</v>
      </c>
      <c r="AF10" s="48">
        <v>3</v>
      </c>
      <c r="AG10" s="48">
        <v>4</v>
      </c>
      <c r="AH10" s="48">
        <v>3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79</v>
      </c>
      <c r="C11" s="36" t="s">
        <v>80</v>
      </c>
      <c r="D11" s="36" t="s">
        <v>81</v>
      </c>
      <c r="E11" s="36" t="s">
        <v>72</v>
      </c>
      <c r="F11" s="37">
        <v>28.98026315789474</v>
      </c>
      <c r="G11" s="38"/>
      <c r="H11" s="39"/>
      <c r="I11" s="40"/>
      <c r="J11" s="39"/>
      <c r="K11" s="41"/>
      <c r="L11" s="42"/>
      <c r="M11" s="43"/>
      <c r="N11" s="44">
        <f t="shared" si="0"/>
        <v>1655416</v>
      </c>
      <c r="O11" s="45">
        <f t="shared" si="1"/>
        <v>43409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574</v>
      </c>
      <c r="U11" s="44">
        <v>2884</v>
      </c>
      <c r="V11" s="48" t="s">
        <v>55</v>
      </c>
      <c r="W11" s="39">
        <v>78</v>
      </c>
      <c r="X11" s="43">
        <v>8.3</v>
      </c>
      <c r="Y11" s="37">
        <v>3.3</v>
      </c>
      <c r="Z11" s="37">
        <v>75</v>
      </c>
      <c r="AA11" s="49">
        <v>3</v>
      </c>
      <c r="AB11" s="50">
        <v>10</v>
      </c>
      <c r="AC11" s="48">
        <v>3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36" t="s">
        <v>82</v>
      </c>
      <c r="AQ11" s="52"/>
      <c r="AR11" s="52"/>
    </row>
    <row r="12" spans="1:44" s="6" customFormat="1" ht="15" customHeight="1">
      <c r="A12" s="35">
        <v>8</v>
      </c>
      <c r="B12" s="36" t="s">
        <v>66</v>
      </c>
      <c r="C12" s="36" t="s">
        <v>49</v>
      </c>
      <c r="D12" s="36" t="s">
        <v>83</v>
      </c>
      <c r="E12" s="36" t="s">
        <v>84</v>
      </c>
      <c r="F12" s="37">
        <v>30.065789473684212</v>
      </c>
      <c r="G12" s="38"/>
      <c r="H12" s="39"/>
      <c r="I12" s="40"/>
      <c r="J12" s="39"/>
      <c r="K12" s="41"/>
      <c r="L12" s="42"/>
      <c r="M12" s="43"/>
      <c r="N12" s="44">
        <f t="shared" si="0"/>
        <v>1342110</v>
      </c>
      <c r="O12" s="45">
        <f t="shared" si="1"/>
        <v>43409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539</v>
      </c>
      <c r="U12" s="44">
        <v>2490</v>
      </c>
      <c r="V12" s="48" t="s">
        <v>69</v>
      </c>
      <c r="W12" s="39">
        <v>60</v>
      </c>
      <c r="X12" s="43">
        <v>8.5</v>
      </c>
      <c r="Y12" s="37">
        <v>2.9</v>
      </c>
      <c r="Z12" s="37">
        <v>73.5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79</v>
      </c>
      <c r="C13" s="36" t="s">
        <v>80</v>
      </c>
      <c r="D13" s="36" t="s">
        <v>85</v>
      </c>
      <c r="E13" s="36" t="s">
        <v>86</v>
      </c>
      <c r="F13" s="37">
        <v>29.835526315789476</v>
      </c>
      <c r="G13" s="38"/>
      <c r="H13" s="39"/>
      <c r="I13" s="40"/>
      <c r="J13" s="39"/>
      <c r="K13" s="41"/>
      <c r="L13" s="42"/>
      <c r="M13" s="43"/>
      <c r="N13" s="44">
        <f t="shared" si="0"/>
        <v>1752808</v>
      </c>
      <c r="O13" s="45">
        <f t="shared" si="1"/>
        <v>43409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604</v>
      </c>
      <c r="U13" s="44">
        <v>2902</v>
      </c>
      <c r="V13" s="48" t="s">
        <v>55</v>
      </c>
      <c r="W13" s="39">
        <v>75</v>
      </c>
      <c r="X13" s="43">
        <v>9.7</v>
      </c>
      <c r="Y13" s="37">
        <v>2.4</v>
      </c>
      <c r="Z13" s="37">
        <v>76</v>
      </c>
      <c r="AA13" s="49">
        <v>4</v>
      </c>
      <c r="AB13" s="50">
        <v>11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87</v>
      </c>
      <c r="AQ13" s="52"/>
      <c r="AR13" s="52"/>
    </row>
    <row r="14" spans="1:44" s="6" customFormat="1" ht="15" customHeight="1">
      <c r="A14" s="35">
        <v>10</v>
      </c>
      <c r="B14" s="36" t="s">
        <v>88</v>
      </c>
      <c r="C14" s="36" t="s">
        <v>89</v>
      </c>
      <c r="D14" s="36" t="s">
        <v>90</v>
      </c>
      <c r="E14" s="36" t="s">
        <v>91</v>
      </c>
      <c r="F14" s="37">
        <v>31.05263157894737</v>
      </c>
      <c r="G14" s="38"/>
      <c r="H14" s="39"/>
      <c r="I14" s="40"/>
      <c r="J14" s="39"/>
      <c r="K14" s="41"/>
      <c r="L14" s="42"/>
      <c r="M14" s="43"/>
      <c r="N14" s="44">
        <f t="shared" si="0"/>
        <v>1567024</v>
      </c>
      <c r="O14" s="45">
        <f t="shared" si="1"/>
        <v>43409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592</v>
      </c>
      <c r="U14" s="44">
        <v>2647</v>
      </c>
      <c r="V14" s="48" t="s">
        <v>55</v>
      </c>
      <c r="W14" s="39">
        <v>66</v>
      </c>
      <c r="X14" s="43">
        <v>8.7</v>
      </c>
      <c r="Y14" s="37">
        <v>3.5</v>
      </c>
      <c r="Z14" s="37">
        <v>73.2</v>
      </c>
      <c r="AA14" s="49">
        <v>3</v>
      </c>
      <c r="AB14" s="50">
        <v>10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7" t="s">
        <v>64</v>
      </c>
      <c r="AM14" s="46"/>
      <c r="AN14" s="46"/>
      <c r="AO14" s="36" t="s">
        <v>92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93</v>
      </c>
      <c r="C15" s="36" t="s">
        <v>59</v>
      </c>
      <c r="D15" s="36" t="s">
        <v>83</v>
      </c>
      <c r="E15" s="36" t="s">
        <v>94</v>
      </c>
      <c r="F15" s="37">
        <v>27.10526315789474</v>
      </c>
      <c r="G15" s="38"/>
      <c r="H15" s="39"/>
      <c r="I15" s="40"/>
      <c r="J15" s="39"/>
      <c r="K15" s="41"/>
      <c r="L15" s="42"/>
      <c r="M15" s="43"/>
      <c r="N15" s="44">
        <f t="shared" si="0"/>
        <v>951080</v>
      </c>
      <c r="O15" s="45">
        <f t="shared" si="1"/>
        <v>43409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472</v>
      </c>
      <c r="U15" s="44">
        <v>2015</v>
      </c>
      <c r="V15" s="48" t="s">
        <v>95</v>
      </c>
      <c r="W15" s="39">
        <v>57</v>
      </c>
      <c r="X15" s="43">
        <v>6.9</v>
      </c>
      <c r="Y15" s="37">
        <v>2.3</v>
      </c>
      <c r="Z15" s="37">
        <v>73.4</v>
      </c>
      <c r="AA15" s="49" t="s">
        <v>96</v>
      </c>
      <c r="AB15" s="50">
        <v>3</v>
      </c>
      <c r="AC15" s="48">
        <v>5</v>
      </c>
      <c r="AD15" s="48">
        <v>2</v>
      </c>
      <c r="AE15" s="48">
        <v>2</v>
      </c>
      <c r="AF15" s="48">
        <v>2</v>
      </c>
      <c r="AG15" s="48">
        <v>2</v>
      </c>
      <c r="AH15" s="48">
        <v>2</v>
      </c>
      <c r="AI15" s="48">
        <v>2</v>
      </c>
      <c r="AJ15" s="48">
        <v>5</v>
      </c>
      <c r="AK15" s="48">
        <v>5</v>
      </c>
      <c r="AL15" s="47" t="s">
        <v>97</v>
      </c>
      <c r="AM15" s="46"/>
      <c r="AN15" s="46"/>
      <c r="AO15" s="36" t="s">
        <v>92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71</v>
      </c>
      <c r="D16" s="36" t="s">
        <v>60</v>
      </c>
      <c r="E16" s="36" t="s">
        <v>98</v>
      </c>
      <c r="F16" s="37">
        <v>31.48026315789474</v>
      </c>
      <c r="G16" s="39"/>
      <c r="H16" s="39"/>
      <c r="I16" s="40"/>
      <c r="J16" s="39"/>
      <c r="K16" s="41"/>
      <c r="L16" s="42"/>
      <c r="M16" s="43"/>
      <c r="N16" s="44">
        <f t="shared" si="0"/>
        <v>1369984</v>
      </c>
      <c r="O16" s="45">
        <f t="shared" si="1"/>
        <v>43409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556</v>
      </c>
      <c r="U16" s="44">
        <v>2464</v>
      </c>
      <c r="V16" s="48" t="s">
        <v>69</v>
      </c>
      <c r="W16" s="39">
        <v>71</v>
      </c>
      <c r="X16" s="43">
        <v>7.9</v>
      </c>
      <c r="Y16" s="37">
        <v>2.8</v>
      </c>
      <c r="Z16" s="37">
        <v>74.4</v>
      </c>
      <c r="AA16" s="49" t="s">
        <v>76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99</v>
      </c>
      <c r="C17" s="36" t="s">
        <v>100</v>
      </c>
      <c r="D17" s="36" t="s">
        <v>75</v>
      </c>
      <c r="E17" s="36" t="s">
        <v>72</v>
      </c>
      <c r="F17" s="37">
        <v>32.92763157894737</v>
      </c>
      <c r="G17" s="39"/>
      <c r="H17" s="39"/>
      <c r="I17" s="40"/>
      <c r="J17" s="39"/>
      <c r="K17" s="41"/>
      <c r="L17" s="42"/>
      <c r="M17" s="43"/>
      <c r="N17" s="44">
        <f t="shared" si="0"/>
        <v>1438744</v>
      </c>
      <c r="O17" s="45">
        <f t="shared" si="1"/>
        <v>43409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568</v>
      </c>
      <c r="U17" s="44">
        <v>2533</v>
      </c>
      <c r="V17" s="48" t="s">
        <v>69</v>
      </c>
      <c r="W17" s="39">
        <v>74</v>
      </c>
      <c r="X17" s="43">
        <v>8.3</v>
      </c>
      <c r="Y17" s="37">
        <v>3</v>
      </c>
      <c r="Z17" s="37">
        <v>74.8</v>
      </c>
      <c r="AA17" s="49">
        <v>2</v>
      </c>
      <c r="AB17" s="50">
        <v>7</v>
      </c>
      <c r="AC17" s="48">
        <v>4</v>
      </c>
      <c r="AD17" s="48">
        <v>4</v>
      </c>
      <c r="AE17" s="48">
        <v>4</v>
      </c>
      <c r="AF17" s="48">
        <v>4</v>
      </c>
      <c r="AG17" s="48">
        <v>5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66</v>
      </c>
      <c r="C18" s="36" t="s">
        <v>101</v>
      </c>
      <c r="D18" s="36" t="s">
        <v>102</v>
      </c>
      <c r="E18" s="36" t="s">
        <v>103</v>
      </c>
      <c r="F18" s="37">
        <v>30.657894736842106</v>
      </c>
      <c r="G18" s="39"/>
      <c r="H18" s="39"/>
      <c r="I18" s="40"/>
      <c r="J18" s="39"/>
      <c r="K18" s="41"/>
      <c r="L18" s="42"/>
      <c r="M18" s="43"/>
      <c r="N18" s="44">
        <f t="shared" si="0"/>
        <v>1253466</v>
      </c>
      <c r="O18" s="45">
        <f t="shared" si="1"/>
        <v>43409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498</v>
      </c>
      <c r="U18" s="44">
        <v>2517</v>
      </c>
      <c r="V18" s="48" t="s">
        <v>69</v>
      </c>
      <c r="W18" s="39">
        <v>77</v>
      </c>
      <c r="X18" s="43">
        <v>8</v>
      </c>
      <c r="Y18" s="37">
        <v>1.8</v>
      </c>
      <c r="Z18" s="37">
        <v>77</v>
      </c>
      <c r="AA18" s="49" t="s">
        <v>63</v>
      </c>
      <c r="AB18" s="50">
        <v>5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104</v>
      </c>
      <c r="D19" s="36" t="s">
        <v>105</v>
      </c>
      <c r="E19" s="36" t="s">
        <v>60</v>
      </c>
      <c r="F19" s="37">
        <v>34.53947368421053</v>
      </c>
      <c r="G19" s="39"/>
      <c r="H19" s="39"/>
      <c r="I19" s="40"/>
      <c r="J19" s="39"/>
      <c r="K19" s="41"/>
      <c r="L19" s="42"/>
      <c r="M19" s="43"/>
      <c r="N19" s="44">
        <f t="shared" si="0"/>
        <v>1175722</v>
      </c>
      <c r="O19" s="45">
        <f t="shared" si="1"/>
        <v>43409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443</v>
      </c>
      <c r="U19" s="44">
        <v>2654</v>
      </c>
      <c r="V19" s="48" t="s">
        <v>55</v>
      </c>
      <c r="W19" s="39">
        <v>62</v>
      </c>
      <c r="X19" s="43">
        <v>7.2</v>
      </c>
      <c r="Y19" s="37">
        <v>1.9</v>
      </c>
      <c r="Z19" s="37">
        <v>75.1</v>
      </c>
      <c r="AA19" s="49" t="s">
        <v>106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66</v>
      </c>
      <c r="C20" s="36" t="s">
        <v>49</v>
      </c>
      <c r="D20" s="36" t="s">
        <v>107</v>
      </c>
      <c r="E20" s="36" t="s">
        <v>50</v>
      </c>
      <c r="F20" s="37">
        <v>28.453947368421055</v>
      </c>
      <c r="G20" s="39"/>
      <c r="H20" s="39"/>
      <c r="I20" s="40"/>
      <c r="J20" s="39"/>
      <c r="K20" s="41"/>
      <c r="L20" s="42"/>
      <c r="M20" s="43"/>
      <c r="N20" s="44">
        <f t="shared" si="0"/>
        <v>1130256</v>
      </c>
      <c r="O20" s="45">
        <f t="shared" si="1"/>
        <v>43409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501</v>
      </c>
      <c r="U20" s="44">
        <v>2256</v>
      </c>
      <c r="V20" s="48" t="s">
        <v>73</v>
      </c>
      <c r="W20" s="39">
        <v>55</v>
      </c>
      <c r="X20" s="43">
        <v>7.4</v>
      </c>
      <c r="Y20" s="37">
        <v>3.3</v>
      </c>
      <c r="Z20" s="37">
        <v>72.2</v>
      </c>
      <c r="AA20" s="49">
        <v>1</v>
      </c>
      <c r="AB20" s="50">
        <v>4</v>
      </c>
      <c r="AC20" s="48">
        <v>3</v>
      </c>
      <c r="AD20" s="48">
        <v>4</v>
      </c>
      <c r="AE20" s="48">
        <v>4</v>
      </c>
      <c r="AF20" s="48">
        <v>3</v>
      </c>
      <c r="AG20" s="48">
        <v>3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108</v>
      </c>
      <c r="C21" s="36" t="s">
        <v>109</v>
      </c>
      <c r="D21" s="36" t="s">
        <v>75</v>
      </c>
      <c r="E21" s="36" t="s">
        <v>110</v>
      </c>
      <c r="F21" s="37">
        <v>29.407894736842106</v>
      </c>
      <c r="G21" s="39"/>
      <c r="H21" s="39"/>
      <c r="I21" s="40"/>
      <c r="J21" s="39"/>
      <c r="K21" s="41"/>
      <c r="L21" s="42"/>
      <c r="M21" s="43"/>
      <c r="N21" s="44">
        <f t="shared" si="0"/>
        <v>1413591</v>
      </c>
      <c r="O21" s="45">
        <f t="shared" si="1"/>
        <v>43409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573</v>
      </c>
      <c r="U21" s="44">
        <v>2467</v>
      </c>
      <c r="V21" s="48" t="s">
        <v>69</v>
      </c>
      <c r="W21" s="39">
        <v>68</v>
      </c>
      <c r="X21" s="43">
        <v>8.6</v>
      </c>
      <c r="Y21" s="37">
        <v>4.1</v>
      </c>
      <c r="Z21" s="37">
        <v>73.1</v>
      </c>
      <c r="AA21" s="49" t="s">
        <v>76</v>
      </c>
      <c r="AB21" s="50">
        <v>6</v>
      </c>
      <c r="AC21" s="48">
        <v>3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111</v>
      </c>
      <c r="C22" s="36" t="s">
        <v>49</v>
      </c>
      <c r="D22" s="36" t="s">
        <v>105</v>
      </c>
      <c r="E22" s="36" t="s">
        <v>75</v>
      </c>
      <c r="F22" s="37">
        <v>31.80921052631579</v>
      </c>
      <c r="G22" s="39"/>
      <c r="H22" s="39"/>
      <c r="I22" s="40"/>
      <c r="J22" s="39"/>
      <c r="K22" s="41"/>
      <c r="L22" s="42"/>
      <c r="M22" s="43"/>
      <c r="N22" s="44">
        <f t="shared" si="0"/>
        <v>1738576</v>
      </c>
      <c r="O22" s="45">
        <f t="shared" si="1"/>
        <v>43409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602</v>
      </c>
      <c r="U22" s="44">
        <v>2888</v>
      </c>
      <c r="V22" s="48" t="s">
        <v>55</v>
      </c>
      <c r="W22" s="39">
        <v>99</v>
      </c>
      <c r="X22" s="43">
        <v>8.9</v>
      </c>
      <c r="Y22" s="37">
        <v>2.1</v>
      </c>
      <c r="Z22" s="37">
        <v>78.8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 t="s">
        <v>82</v>
      </c>
      <c r="AQ22" s="52"/>
      <c r="AR22" s="52"/>
    </row>
    <row r="23" spans="1:44" s="6" customFormat="1" ht="15" customHeight="1">
      <c r="A23" s="35">
        <v>19</v>
      </c>
      <c r="B23" s="53" t="s">
        <v>112</v>
      </c>
      <c r="C23" s="36" t="s">
        <v>113</v>
      </c>
      <c r="D23" s="36" t="s">
        <v>114</v>
      </c>
      <c r="E23" s="36" t="s">
        <v>60</v>
      </c>
      <c r="F23" s="37">
        <v>35.82236842105263</v>
      </c>
      <c r="G23" s="39"/>
      <c r="H23" s="39"/>
      <c r="I23" s="40"/>
      <c r="J23" s="39"/>
      <c r="K23" s="41"/>
      <c r="L23" s="42"/>
      <c r="M23" s="43"/>
      <c r="N23" s="44">
        <f t="shared" si="0"/>
        <v>1405723</v>
      </c>
      <c r="O23" s="45">
        <f t="shared" si="1"/>
        <v>43409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517</v>
      </c>
      <c r="U23" s="44">
        <v>2719</v>
      </c>
      <c r="V23" s="48" t="s">
        <v>55</v>
      </c>
      <c r="W23" s="39">
        <v>73</v>
      </c>
      <c r="X23" s="43">
        <v>7.6</v>
      </c>
      <c r="Y23" s="37">
        <v>2.4</v>
      </c>
      <c r="Z23" s="37">
        <v>75.4</v>
      </c>
      <c r="AA23" s="49" t="s">
        <v>56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 t="s">
        <v>111</v>
      </c>
      <c r="C24" s="36" t="s">
        <v>115</v>
      </c>
      <c r="D24" s="36" t="s">
        <v>114</v>
      </c>
      <c r="E24" s="36" t="s">
        <v>105</v>
      </c>
      <c r="F24" s="37">
        <v>32.69736842105263</v>
      </c>
      <c r="G24" s="39"/>
      <c r="H24" s="39"/>
      <c r="I24" s="40"/>
      <c r="J24" s="39"/>
      <c r="K24" s="41"/>
      <c r="L24" s="42"/>
      <c r="M24" s="43"/>
      <c r="N24" s="44">
        <f t="shared" si="0"/>
        <v>1601501</v>
      </c>
      <c r="O24" s="45">
        <f t="shared" si="1"/>
        <v>43409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583</v>
      </c>
      <c r="U24" s="44">
        <v>2747</v>
      </c>
      <c r="V24" s="48" t="s">
        <v>55</v>
      </c>
      <c r="W24" s="39">
        <v>59</v>
      </c>
      <c r="X24" s="43">
        <v>9.5</v>
      </c>
      <c r="Y24" s="37">
        <v>1.9</v>
      </c>
      <c r="Z24" s="37">
        <v>74.4</v>
      </c>
      <c r="AA24" s="49" t="s">
        <v>56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57</v>
      </c>
      <c r="AQ24" s="52"/>
      <c r="AR24" s="52"/>
    </row>
    <row r="25" spans="1:44" s="6" customFormat="1" ht="15" customHeight="1">
      <c r="A25" s="35">
        <v>21</v>
      </c>
      <c r="B25" s="36" t="s">
        <v>116</v>
      </c>
      <c r="C25" s="36" t="s">
        <v>49</v>
      </c>
      <c r="D25" s="36" t="s">
        <v>91</v>
      </c>
      <c r="E25" s="36" t="s">
        <v>60</v>
      </c>
      <c r="F25" s="37">
        <v>31.80921052631579</v>
      </c>
      <c r="G25" s="39"/>
      <c r="H25" s="39"/>
      <c r="I25" s="40"/>
      <c r="J25" s="39"/>
      <c r="K25" s="41"/>
      <c r="L25" s="42"/>
      <c r="M25" s="43"/>
      <c r="N25" s="44">
        <f t="shared" si="0"/>
        <v>1444143</v>
      </c>
      <c r="O25" s="45">
        <f t="shared" si="1"/>
        <v>43409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597</v>
      </c>
      <c r="U25" s="44">
        <v>2419</v>
      </c>
      <c r="V25" s="48" t="s">
        <v>69</v>
      </c>
      <c r="W25" s="39">
        <v>61</v>
      </c>
      <c r="X25" s="43">
        <v>8</v>
      </c>
      <c r="Y25" s="37">
        <v>3.1</v>
      </c>
      <c r="Z25" s="37">
        <v>72.5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117</v>
      </c>
      <c r="C26" s="36" t="s">
        <v>59</v>
      </c>
      <c r="D26" s="36" t="s">
        <v>105</v>
      </c>
      <c r="E26" s="36" t="s">
        <v>75</v>
      </c>
      <c r="F26" s="37">
        <v>31.513157894736842</v>
      </c>
      <c r="G26" s="39"/>
      <c r="H26" s="39"/>
      <c r="I26" s="40"/>
      <c r="J26" s="39"/>
      <c r="K26" s="41"/>
      <c r="L26" s="42"/>
      <c r="M26" s="43"/>
      <c r="N26" s="44">
        <f t="shared" si="0"/>
        <v>1220793</v>
      </c>
      <c r="O26" s="45">
        <f t="shared" si="1"/>
        <v>43409</v>
      </c>
      <c r="P26" s="36" t="s">
        <v>52</v>
      </c>
      <c r="Q26" s="46" t="s">
        <v>53</v>
      </c>
      <c r="R26" s="46" t="s">
        <v>118</v>
      </c>
      <c r="S26" s="35">
        <v>22</v>
      </c>
      <c r="T26" s="39">
        <v>427</v>
      </c>
      <c r="U26" s="44">
        <v>2859</v>
      </c>
      <c r="V26" s="48" t="s">
        <v>55</v>
      </c>
      <c r="W26" s="39">
        <v>72</v>
      </c>
      <c r="X26" s="43">
        <v>7.2</v>
      </c>
      <c r="Y26" s="37">
        <v>3.3</v>
      </c>
      <c r="Z26" s="37">
        <v>75.2</v>
      </c>
      <c r="AA26" s="49">
        <v>3</v>
      </c>
      <c r="AB26" s="50">
        <v>10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57</v>
      </c>
      <c r="AQ26" s="52"/>
      <c r="AR26" s="52"/>
    </row>
    <row r="27" spans="1:44" s="6" customFormat="1" ht="15" customHeight="1">
      <c r="A27" s="35">
        <v>23</v>
      </c>
      <c r="B27" s="36" t="s">
        <v>66</v>
      </c>
      <c r="C27" s="36" t="s">
        <v>100</v>
      </c>
      <c r="D27" s="36" t="s">
        <v>114</v>
      </c>
      <c r="E27" s="36" t="s">
        <v>119</v>
      </c>
      <c r="F27" s="37">
        <v>30.625</v>
      </c>
      <c r="G27" s="39"/>
      <c r="H27" s="39"/>
      <c r="I27" s="40"/>
      <c r="J27" s="39"/>
      <c r="K27" s="41"/>
      <c r="L27" s="42"/>
      <c r="M27" s="43"/>
      <c r="N27" s="44">
        <f t="shared" si="0"/>
        <v>1123536</v>
      </c>
      <c r="O27" s="45">
        <f t="shared" si="1"/>
        <v>43409</v>
      </c>
      <c r="P27" s="36" t="s">
        <v>52</v>
      </c>
      <c r="Q27" s="46" t="s">
        <v>53</v>
      </c>
      <c r="R27" s="46" t="s">
        <v>118</v>
      </c>
      <c r="S27" s="35">
        <v>23</v>
      </c>
      <c r="T27" s="39">
        <v>534</v>
      </c>
      <c r="U27" s="44">
        <v>2104</v>
      </c>
      <c r="V27" s="48" t="s">
        <v>62</v>
      </c>
      <c r="W27" s="39">
        <v>64</v>
      </c>
      <c r="X27" s="43">
        <v>7.9</v>
      </c>
      <c r="Y27" s="37">
        <v>5</v>
      </c>
      <c r="Z27" s="37">
        <v>71.9</v>
      </c>
      <c r="AA27" s="49" t="s">
        <v>76</v>
      </c>
      <c r="AB27" s="50">
        <v>6</v>
      </c>
      <c r="AC27" s="48">
        <v>5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4</v>
      </c>
      <c r="AJ27" s="48">
        <v>5</v>
      </c>
      <c r="AK27" s="48">
        <v>5</v>
      </c>
      <c r="AL27" s="47" t="s">
        <v>120</v>
      </c>
      <c r="AM27" s="46"/>
      <c r="AN27" s="46"/>
      <c r="AO27" s="36" t="s">
        <v>92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121</v>
      </c>
      <c r="C28" s="36" t="s">
        <v>122</v>
      </c>
      <c r="D28" s="36" t="s">
        <v>123</v>
      </c>
      <c r="E28" s="36" t="s">
        <v>60</v>
      </c>
      <c r="F28" s="37">
        <v>32.79605263157895</v>
      </c>
      <c r="G28" s="39"/>
      <c r="H28" s="39"/>
      <c r="I28" s="40"/>
      <c r="J28" s="39"/>
      <c r="K28" s="41"/>
      <c r="L28" s="42"/>
      <c r="M28" s="43"/>
      <c r="N28" s="44">
        <f t="shared" si="0"/>
        <v>1284400</v>
      </c>
      <c r="O28" s="45">
        <f t="shared" si="1"/>
        <v>43409</v>
      </c>
      <c r="P28" s="36" t="s">
        <v>52</v>
      </c>
      <c r="Q28" s="46" t="s">
        <v>53</v>
      </c>
      <c r="R28" s="46" t="s">
        <v>118</v>
      </c>
      <c r="S28" s="35">
        <v>24</v>
      </c>
      <c r="T28" s="39">
        <v>494</v>
      </c>
      <c r="U28" s="44">
        <v>2600</v>
      </c>
      <c r="V28" s="48" t="s">
        <v>69</v>
      </c>
      <c r="W28" s="39">
        <v>67</v>
      </c>
      <c r="X28" s="43">
        <v>8.2</v>
      </c>
      <c r="Y28" s="37">
        <v>3.4</v>
      </c>
      <c r="Z28" s="37">
        <v>74.4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124</v>
      </c>
      <c r="B29" s="54" t="s">
        <v>125</v>
      </c>
      <c r="C29" s="54" t="s">
        <v>125</v>
      </c>
      <c r="D29" s="54" t="s">
        <v>125</v>
      </c>
      <c r="E29" s="54" t="s">
        <v>125</v>
      </c>
      <c r="F29" s="55">
        <f>AVERAGE(F5:F28)</f>
        <v>30.98958333333334</v>
      </c>
      <c r="G29" s="54" t="s">
        <v>125</v>
      </c>
      <c r="H29" s="54" t="s">
        <v>125</v>
      </c>
      <c r="I29" s="54" t="s">
        <v>125</v>
      </c>
      <c r="J29" s="54" t="s">
        <v>125</v>
      </c>
      <c r="K29" s="54" t="s">
        <v>125</v>
      </c>
      <c r="L29" s="54" t="s">
        <v>125</v>
      </c>
      <c r="M29" s="54" t="s">
        <v>125</v>
      </c>
      <c r="N29" s="56">
        <f>AVERAGE(N5:N28)</f>
        <v>1383120.7916666667</v>
      </c>
      <c r="O29" s="57" t="s">
        <v>126</v>
      </c>
      <c r="P29" s="57" t="s">
        <v>126</v>
      </c>
      <c r="Q29" s="57" t="s">
        <v>126</v>
      </c>
      <c r="R29" s="57" t="s">
        <v>126</v>
      </c>
      <c r="S29" s="57" t="s">
        <v>126</v>
      </c>
      <c r="T29" s="55">
        <f>AVERAGE(T5:T28)</f>
        <v>546.625</v>
      </c>
      <c r="U29" s="56">
        <f>AVERAGE(U5:U28)</f>
        <v>2528.5833333333335</v>
      </c>
      <c r="V29" s="57" t="s">
        <v>126</v>
      </c>
      <c r="W29" s="58">
        <f>AVERAGE(W5:W28)</f>
        <v>67.54166666666667</v>
      </c>
      <c r="X29" s="58">
        <f>AVERAGE(X5:X28)</f>
        <v>8.1625</v>
      </c>
      <c r="Y29" s="58">
        <f>AVERAGE(Y5:Y28)</f>
        <v>3.033333333333333</v>
      </c>
      <c r="Z29" s="58">
        <f>AVERAGE(Z5:Z28)</f>
        <v>74.0875</v>
      </c>
      <c r="AA29" s="57" t="s">
        <v>126</v>
      </c>
      <c r="AB29" s="59">
        <f aca="true" t="shared" si="2" ref="AB29:AK29">AVERAGE(AB5:AB28)</f>
        <v>7.125</v>
      </c>
      <c r="AC29" s="60">
        <f t="shared" si="2"/>
        <v>3.7916666666666665</v>
      </c>
      <c r="AD29" s="60">
        <f t="shared" si="2"/>
        <v>4.25</v>
      </c>
      <c r="AE29" s="60">
        <f t="shared" si="2"/>
        <v>4.25</v>
      </c>
      <c r="AF29" s="60">
        <f t="shared" si="2"/>
        <v>4.166666666666667</v>
      </c>
      <c r="AG29" s="60">
        <f t="shared" si="2"/>
        <v>4.333333333333333</v>
      </c>
      <c r="AH29" s="60">
        <f t="shared" si="2"/>
        <v>4.166666666666667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126</v>
      </c>
      <c r="AM29" s="57" t="s">
        <v>126</v>
      </c>
      <c r="AN29" s="57" t="s">
        <v>126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2018-11-27T00:32:04Z</dcterms:created>
  <dcterms:modified xsi:type="dcterms:W3CDTF">2018-11-27T00:32:22Z</dcterms:modified>
  <cp:category/>
  <cp:version/>
  <cp:contentType/>
  <cp:contentStatus/>
</cp:coreProperties>
</file>