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835" windowHeight="739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<sst xmlns="http://schemas.openxmlformats.org/spreadsheetml/2006/main" count="790" uniqueCount="163">
  <si>
    <t>東京食肉市場</t>
  </si>
  <si>
    <t>＜福島＞　10月11日　第51回JAグループ福島肉牛枝肉共励会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</si>
  <si>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</si>
  <si>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</si>
  <si>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</si>
  <si>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</si>
  <si>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</si>
  <si>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</si>
  <si>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</si>
  <si>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</si>
  <si>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</si>
  <si>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</si>
  <si>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</si>
  <si>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</si>
  <si>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</si>
  <si>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</si>
  <si>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</si>
  <si>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</si>
  <si>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</si>
  <si>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</si>
  <si>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</si>
  <si>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</si>
  <si>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</si>
  <si>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</si>
  <si>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</si>
  <si>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</si>
  <si>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</si>
  <si>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</si>
  <si>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</si>
  <si>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</si>
  <si>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</si>
  <si>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</si>
  <si>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</si>
  <si>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</si>
  <si>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</si>
  <si>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</si>
  <si>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</si>
  <si>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</si>
  <si>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</si>
  <si>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</si>
  <si>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</si>
  <si>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</si>
  <si>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</si>
  <si>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</si>
  <si>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</si>
  <si>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</si>
  <si>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</si>
  <si>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</si>
  <si>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</si>
  <si>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直太郎</t>
  </si>
  <si>
    <t>美国桜</t>
  </si>
  <si>
    <t>百合茂</t>
  </si>
  <si>
    <t>福島・会津よつば</t>
  </si>
  <si>
    <t>和</t>
  </si>
  <si>
    <t>ﾒｽ</t>
  </si>
  <si>
    <t>A5</t>
  </si>
  <si>
    <t>3-</t>
  </si>
  <si>
    <t>鹿児島</t>
  </si>
  <si>
    <t>華春福</t>
  </si>
  <si>
    <t>勝忠平</t>
  </si>
  <si>
    <t>金幸</t>
  </si>
  <si>
    <t>2+</t>
  </si>
  <si>
    <t>青森</t>
  </si>
  <si>
    <t>好平茂</t>
  </si>
  <si>
    <t>安福久</t>
  </si>
  <si>
    <t>平茂勝</t>
  </si>
  <si>
    <t>ﾇｷ</t>
  </si>
  <si>
    <t>A4</t>
  </si>
  <si>
    <t>2-</t>
  </si>
  <si>
    <t>美津照重</t>
  </si>
  <si>
    <t>紋次郎</t>
  </si>
  <si>
    <t>諒太郎</t>
  </si>
  <si>
    <t>勝平正</t>
  </si>
  <si>
    <t>安平</t>
  </si>
  <si>
    <t>徳悠翔</t>
  </si>
  <si>
    <t>忠富士</t>
  </si>
  <si>
    <t>福桜（宮崎）</t>
  </si>
  <si>
    <t>1+</t>
  </si>
  <si>
    <t>ｳ</t>
  </si>
  <si>
    <t>ﾛｰｽ</t>
  </si>
  <si>
    <t>第5隼福</t>
  </si>
  <si>
    <t>ｶ</t>
  </si>
  <si>
    <t>ﾊﾞﾗ</t>
  </si>
  <si>
    <t>茂勝栄</t>
  </si>
  <si>
    <t>安糸福</t>
  </si>
  <si>
    <t>自家産</t>
  </si>
  <si>
    <t>茂久桜</t>
  </si>
  <si>
    <t>優秀賞</t>
  </si>
  <si>
    <t>長崎</t>
  </si>
  <si>
    <t>平茂晴</t>
  </si>
  <si>
    <t>隆之国</t>
  </si>
  <si>
    <t>優良賞</t>
  </si>
  <si>
    <t>忠茂勝</t>
  </si>
  <si>
    <t>幸紀雄</t>
  </si>
  <si>
    <t>最優秀賞</t>
  </si>
  <si>
    <t>北海道</t>
  </si>
  <si>
    <t>花国安福</t>
  </si>
  <si>
    <t>福島・美土里耕産</t>
  </si>
  <si>
    <t>A3</t>
  </si>
  <si>
    <t>ｲ</t>
  </si>
  <si>
    <t>北平安</t>
  </si>
  <si>
    <t>糸福（鹿児島）</t>
  </si>
  <si>
    <t>北乃大福</t>
  </si>
  <si>
    <t>花之国</t>
  </si>
  <si>
    <t>第1花国</t>
  </si>
  <si>
    <t>福華1</t>
  </si>
  <si>
    <t>B3</t>
  </si>
  <si>
    <t>ｴ</t>
  </si>
  <si>
    <t>安平幸</t>
  </si>
  <si>
    <t>ｿｳﾎﾞｳ</t>
  </si>
  <si>
    <t>ｵ</t>
  </si>
  <si>
    <t>B2</t>
  </si>
  <si>
    <t>1-</t>
  </si>
  <si>
    <t>福島・ふくしま未来</t>
  </si>
  <si>
    <t>茂洋</t>
  </si>
  <si>
    <t>福桜</t>
  </si>
  <si>
    <t>糸福</t>
  </si>
  <si>
    <t>安平照</t>
  </si>
  <si>
    <t>神高福</t>
  </si>
  <si>
    <t>聖香藤</t>
  </si>
  <si>
    <r>
      <t>北国7の</t>
    </r>
    <r>
      <rPr>
        <sz val="11"/>
        <rFont val="ＭＳ Ｐゴシック"/>
        <family val="3"/>
      </rPr>
      <t>8</t>
    </r>
  </si>
  <si>
    <r>
      <t>安福1</t>
    </r>
    <r>
      <rPr>
        <sz val="11"/>
        <rFont val="ＭＳ Ｐゴシック"/>
        <family val="3"/>
      </rPr>
      <t>65の9</t>
    </r>
  </si>
  <si>
    <t>宮城</t>
  </si>
  <si>
    <t>芳之国</t>
  </si>
  <si>
    <t>秋田</t>
  </si>
  <si>
    <t>ｳ,ｴ</t>
  </si>
  <si>
    <t>ｶﾀ,ｶﾀ</t>
  </si>
  <si>
    <t>光平照</t>
  </si>
  <si>
    <t>B5</t>
  </si>
  <si>
    <t>茂勝</t>
  </si>
  <si>
    <t>寿糸</t>
  </si>
  <si>
    <t>ｴ</t>
  </si>
  <si>
    <t>ﾊﾞﾗ</t>
  </si>
  <si>
    <t>茂晴花</t>
  </si>
  <si>
    <t>安茂勝</t>
  </si>
  <si>
    <t>福島・福島さくら</t>
  </si>
  <si>
    <t>福栄</t>
  </si>
  <si>
    <t>ﾓﾓ</t>
  </si>
  <si>
    <t>福島・夢みなみ</t>
  </si>
  <si>
    <t>茨城</t>
  </si>
  <si>
    <t>北国関7</t>
  </si>
  <si>
    <t>安福勝</t>
  </si>
  <si>
    <t>岩手</t>
  </si>
  <si>
    <t>美津百合</t>
  </si>
  <si>
    <t>神徳福</t>
  </si>
  <si>
    <t>久百合</t>
  </si>
  <si>
    <t>日向国</t>
  </si>
  <si>
    <t>夏秋花</t>
  </si>
  <si>
    <t>喜多平茂</t>
  </si>
  <si>
    <t>花金幸</t>
  </si>
  <si>
    <t>福安照</t>
  </si>
  <si>
    <r>
      <t>白清8</t>
    </r>
    <r>
      <rPr>
        <sz val="11"/>
        <rFont val="ＭＳ Ｐゴシック"/>
        <family val="3"/>
      </rPr>
      <t>5の3</t>
    </r>
  </si>
  <si>
    <t>福島・東西しらかわ</t>
  </si>
  <si>
    <t>ｳ,ｴ</t>
  </si>
  <si>
    <t>ﾊﾞﾗ,ﾊﾞﾗ</t>
  </si>
  <si>
    <t>糸福（大分）</t>
  </si>
  <si>
    <t>ｵ</t>
  </si>
  <si>
    <t>ｶﾀ</t>
  </si>
  <si>
    <t>雪国</t>
  </si>
  <si>
    <t>ｴ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</si>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</sst>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4341;&#36234;&#23436;&#20102;\JACC&#12493;&#12483;&#12488;\Contents\04%20&#12513;&#12491;&#12517;&#12540;\&#26525;&#32905;&#20849;&#21169;&#20250;\&#20849;&#21169;&#20250;\H30\1810.01_xx\05_&#25522;&#36617;1811\1&#65294;&#20316;&#26989;&#12501;&#12449;&#12452;&#12523;\1810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8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28.486842105263158</v>
      </c>
      <c r="G5" s="38">
        <v>286</v>
      </c>
      <c r="H5" s="39">
        <v>282</v>
      </c>
      <c r="I5" s="40"/>
      <c r="J5" s="39">
        <v>580</v>
      </c>
      <c r="K5" s="41">
        <v>698</v>
      </c>
      <c r="L5" s="42">
        <f>(K5-H5)/J5</f>
        <v>0.7172413793103448</v>
      </c>
      <c r="M5" s="43">
        <f>T5/K5*100</f>
        <v>69.19770773638967</v>
      </c>
      <c r="N5" s="44">
        <f>T5*U5</f>
        <v>1192044</v>
      </c>
      <c r="O5" s="45">
        <v>43381</v>
      </c>
      <c r="P5" s="36" t="s">
        <v>52</v>
      </c>
      <c r="Q5" s="46" t="s">
        <v>53</v>
      </c>
      <c r="R5" s="47" t="s">
        <v>54</v>
      </c>
      <c r="S5" s="35">
        <v>51</v>
      </c>
      <c r="T5" s="39">
        <v>483</v>
      </c>
      <c r="U5" s="44">
        <v>2468</v>
      </c>
      <c r="V5" s="48" t="s">
        <v>55</v>
      </c>
      <c r="W5" s="39">
        <v>71</v>
      </c>
      <c r="X5" s="43">
        <v>8.2</v>
      </c>
      <c r="Y5" s="37">
        <v>3.6</v>
      </c>
      <c r="Z5" s="37">
        <v>74.8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32.631578947368425</v>
      </c>
      <c r="G6" s="38">
        <v>278</v>
      </c>
      <c r="H6" s="39">
        <v>250</v>
      </c>
      <c r="I6" s="40"/>
      <c r="J6" s="39">
        <v>714</v>
      </c>
      <c r="K6" s="41">
        <v>743</v>
      </c>
      <c r="L6" s="42">
        <f aca="true" t="shared" si="0" ref="L6:L54">(K6-H6)/J6</f>
        <v>0.6904761904761905</v>
      </c>
      <c r="M6" s="43">
        <f aca="true" t="shared" si="1" ref="M6:M54">T6/K6*100</f>
        <v>66.48721399730822</v>
      </c>
      <c r="N6" s="44">
        <f aca="true" t="shared" si="2" ref="N6:N54">T6*U6</f>
        <v>1253278</v>
      </c>
      <c r="O6" s="45">
        <f>$O$5</f>
        <v>43381</v>
      </c>
      <c r="P6" s="36" t="s">
        <v>52</v>
      </c>
      <c r="Q6" s="46" t="s">
        <v>53</v>
      </c>
      <c r="R6" s="46" t="s">
        <v>54</v>
      </c>
      <c r="S6" s="35">
        <v>52</v>
      </c>
      <c r="T6" s="39">
        <v>494</v>
      </c>
      <c r="U6" s="44">
        <v>2537</v>
      </c>
      <c r="V6" s="48" t="s">
        <v>55</v>
      </c>
      <c r="W6" s="39">
        <v>68</v>
      </c>
      <c r="X6" s="43">
        <v>7.6</v>
      </c>
      <c r="Y6" s="37">
        <v>2.6</v>
      </c>
      <c r="Z6" s="37">
        <v>74.8</v>
      </c>
      <c r="AA6" s="49" t="s">
        <v>61</v>
      </c>
      <c r="AB6" s="50">
        <v>8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62</v>
      </c>
      <c r="C7" s="36" t="s">
        <v>63</v>
      </c>
      <c r="D7" s="36" t="s">
        <v>64</v>
      </c>
      <c r="E7" s="36" t="s">
        <v>65</v>
      </c>
      <c r="F7" s="37">
        <v>29.407894736842106</v>
      </c>
      <c r="G7" s="38">
        <v>261</v>
      </c>
      <c r="H7" s="39">
        <v>349</v>
      </c>
      <c r="I7" s="40"/>
      <c r="J7" s="39">
        <v>633</v>
      </c>
      <c r="K7" s="41">
        <v>817</v>
      </c>
      <c r="L7" s="42">
        <f t="shared" si="0"/>
        <v>0.7393364928909952</v>
      </c>
      <c r="M7" s="43">
        <f t="shared" si="1"/>
        <v>67.31946144430844</v>
      </c>
      <c r="N7" s="44">
        <f t="shared" si="2"/>
        <v>1320550</v>
      </c>
      <c r="O7" s="45">
        <f aca="true" t="shared" si="3" ref="O7:O55">$O$5</f>
        <v>43381</v>
      </c>
      <c r="P7" s="36" t="s">
        <v>52</v>
      </c>
      <c r="Q7" s="46" t="s">
        <v>53</v>
      </c>
      <c r="R7" s="46" t="s">
        <v>66</v>
      </c>
      <c r="S7" s="35">
        <v>53</v>
      </c>
      <c r="T7" s="39">
        <v>550</v>
      </c>
      <c r="U7" s="44">
        <v>2401</v>
      </c>
      <c r="V7" s="48" t="s">
        <v>67</v>
      </c>
      <c r="W7" s="39">
        <v>63</v>
      </c>
      <c r="X7" s="43">
        <v>7.1</v>
      </c>
      <c r="Y7" s="37">
        <v>2.3</v>
      </c>
      <c r="Z7" s="37">
        <v>73.4</v>
      </c>
      <c r="AA7" s="49" t="s">
        <v>68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69</v>
      </c>
      <c r="D8" s="36" t="s">
        <v>51</v>
      </c>
      <c r="E8" s="36" t="s">
        <v>70</v>
      </c>
      <c r="F8" s="37">
        <v>30.98684210526316</v>
      </c>
      <c r="G8" s="38">
        <v>272</v>
      </c>
      <c r="H8" s="39">
        <v>320</v>
      </c>
      <c r="I8" s="40"/>
      <c r="J8" s="39">
        <v>670</v>
      </c>
      <c r="K8" s="41">
        <v>793</v>
      </c>
      <c r="L8" s="42">
        <f t="shared" si="0"/>
        <v>0.7059701492537314</v>
      </c>
      <c r="M8" s="43">
        <f t="shared" si="1"/>
        <v>68.7263556116015</v>
      </c>
      <c r="N8" s="44">
        <f t="shared" si="2"/>
        <v>1262220</v>
      </c>
      <c r="O8" s="45">
        <f t="shared" si="3"/>
        <v>43381</v>
      </c>
      <c r="P8" s="36" t="s">
        <v>52</v>
      </c>
      <c r="Q8" s="46" t="s">
        <v>53</v>
      </c>
      <c r="R8" s="46" t="s">
        <v>66</v>
      </c>
      <c r="S8" s="35">
        <v>54</v>
      </c>
      <c r="T8" s="39">
        <v>545</v>
      </c>
      <c r="U8" s="44">
        <v>2316</v>
      </c>
      <c r="V8" s="48" t="s">
        <v>55</v>
      </c>
      <c r="W8" s="39">
        <v>65</v>
      </c>
      <c r="X8" s="43">
        <v>8.2</v>
      </c>
      <c r="Y8" s="37">
        <v>2.6</v>
      </c>
      <c r="Z8" s="37">
        <v>74.1</v>
      </c>
      <c r="AA8" s="49" t="s">
        <v>56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51</v>
      </c>
      <c r="D9" s="36" t="s">
        <v>64</v>
      </c>
      <c r="E9" s="36" t="s">
        <v>65</v>
      </c>
      <c r="F9" s="37">
        <v>31.282894736842106</v>
      </c>
      <c r="G9" s="38">
        <v>280</v>
      </c>
      <c r="H9" s="39">
        <v>354</v>
      </c>
      <c r="I9" s="40"/>
      <c r="J9" s="39">
        <v>671</v>
      </c>
      <c r="K9" s="41">
        <v>882</v>
      </c>
      <c r="L9" s="42">
        <f t="shared" si="0"/>
        <v>0.7868852459016393</v>
      </c>
      <c r="M9" s="43">
        <f t="shared" si="1"/>
        <v>70.97505668934241</v>
      </c>
      <c r="N9" s="44">
        <f t="shared" si="2"/>
        <v>1541212</v>
      </c>
      <c r="O9" s="45">
        <f t="shared" si="3"/>
        <v>43381</v>
      </c>
      <c r="P9" s="36" t="s">
        <v>52</v>
      </c>
      <c r="Q9" s="46" t="s">
        <v>53</v>
      </c>
      <c r="R9" s="46" t="s">
        <v>66</v>
      </c>
      <c r="S9" s="35">
        <v>55</v>
      </c>
      <c r="T9" s="39">
        <v>626</v>
      </c>
      <c r="U9" s="44">
        <v>2462</v>
      </c>
      <c r="V9" s="48" t="s">
        <v>55</v>
      </c>
      <c r="W9" s="39">
        <v>72</v>
      </c>
      <c r="X9" s="43">
        <v>9.2</v>
      </c>
      <c r="Y9" s="37">
        <v>3</v>
      </c>
      <c r="Z9" s="37">
        <v>74.4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71</v>
      </c>
      <c r="D10" s="36" t="s">
        <v>72</v>
      </c>
      <c r="E10" s="36" t="s">
        <v>73</v>
      </c>
      <c r="F10" s="37">
        <v>30.55921052631579</v>
      </c>
      <c r="G10" s="38">
        <v>258</v>
      </c>
      <c r="H10" s="39">
        <v>336</v>
      </c>
      <c r="I10" s="40"/>
      <c r="J10" s="39">
        <v>671</v>
      </c>
      <c r="K10" s="41">
        <v>853</v>
      </c>
      <c r="L10" s="42">
        <f t="shared" si="0"/>
        <v>0.7704918032786885</v>
      </c>
      <c r="M10" s="43">
        <f t="shared" si="1"/>
        <v>67.1746776084408</v>
      </c>
      <c r="N10" s="44">
        <f t="shared" si="2"/>
        <v>1376919</v>
      </c>
      <c r="O10" s="45">
        <f t="shared" si="3"/>
        <v>43381</v>
      </c>
      <c r="P10" s="36" t="s">
        <v>52</v>
      </c>
      <c r="Q10" s="46" t="s">
        <v>53</v>
      </c>
      <c r="R10" s="46" t="s">
        <v>66</v>
      </c>
      <c r="S10" s="35">
        <v>56</v>
      </c>
      <c r="T10" s="39">
        <v>573</v>
      </c>
      <c r="U10" s="44">
        <v>2403</v>
      </c>
      <c r="V10" s="48" t="s">
        <v>67</v>
      </c>
      <c r="W10" s="39">
        <v>65</v>
      </c>
      <c r="X10" s="43">
        <v>9</v>
      </c>
      <c r="Y10" s="37">
        <v>2</v>
      </c>
      <c r="Z10" s="37">
        <v>74.9</v>
      </c>
      <c r="AA10" s="49" t="s">
        <v>68</v>
      </c>
      <c r="AB10" s="50">
        <v>6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74</v>
      </c>
      <c r="D11" s="36" t="s">
        <v>75</v>
      </c>
      <c r="E11" s="36" t="s">
        <v>76</v>
      </c>
      <c r="F11" s="37">
        <v>28.914473684210527</v>
      </c>
      <c r="G11" s="38">
        <v>250</v>
      </c>
      <c r="H11" s="39">
        <v>354</v>
      </c>
      <c r="I11" s="40"/>
      <c r="J11" s="39">
        <v>629</v>
      </c>
      <c r="K11" s="41">
        <v>816</v>
      </c>
      <c r="L11" s="42">
        <f t="shared" si="0"/>
        <v>0.7344992050874404</v>
      </c>
      <c r="M11" s="43">
        <f t="shared" si="1"/>
        <v>65.93137254901961</v>
      </c>
      <c r="N11" s="44">
        <f t="shared" si="2"/>
        <v>1101286</v>
      </c>
      <c r="O11" s="45">
        <f t="shared" si="3"/>
        <v>43381</v>
      </c>
      <c r="P11" s="36" t="s">
        <v>52</v>
      </c>
      <c r="Q11" s="46" t="s">
        <v>53</v>
      </c>
      <c r="R11" s="46" t="s">
        <v>66</v>
      </c>
      <c r="S11" s="35">
        <v>57</v>
      </c>
      <c r="T11" s="39">
        <v>538</v>
      </c>
      <c r="U11" s="44">
        <v>2047</v>
      </c>
      <c r="V11" s="48" t="s">
        <v>67</v>
      </c>
      <c r="W11" s="39">
        <v>53</v>
      </c>
      <c r="X11" s="43">
        <v>8.5</v>
      </c>
      <c r="Y11" s="37">
        <v>2.5</v>
      </c>
      <c r="Z11" s="37">
        <v>73</v>
      </c>
      <c r="AA11" s="49" t="s">
        <v>77</v>
      </c>
      <c r="AB11" s="50">
        <v>5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7" t="s">
        <v>78</v>
      </c>
      <c r="AM11" s="46"/>
      <c r="AN11" s="46"/>
      <c r="AO11" s="36" t="s">
        <v>79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69</v>
      </c>
      <c r="D12" s="36" t="s">
        <v>51</v>
      </c>
      <c r="E12" s="36" t="s">
        <v>80</v>
      </c>
      <c r="F12" s="37">
        <v>29.80263157894737</v>
      </c>
      <c r="G12" s="38">
        <v>277</v>
      </c>
      <c r="H12" s="39">
        <v>342</v>
      </c>
      <c r="I12" s="40"/>
      <c r="J12" s="39">
        <v>629</v>
      </c>
      <c r="K12" s="41">
        <v>789</v>
      </c>
      <c r="L12" s="42">
        <f t="shared" si="0"/>
        <v>0.7106518282988871</v>
      </c>
      <c r="M12" s="43">
        <f t="shared" si="1"/>
        <v>66.53992395437263</v>
      </c>
      <c r="N12" s="44">
        <f t="shared" si="2"/>
        <v>1409625</v>
      </c>
      <c r="O12" s="45">
        <f t="shared" si="3"/>
        <v>43381</v>
      </c>
      <c r="P12" s="36" t="s">
        <v>52</v>
      </c>
      <c r="Q12" s="46" t="s">
        <v>53</v>
      </c>
      <c r="R12" s="46" t="s">
        <v>66</v>
      </c>
      <c r="S12" s="35">
        <v>58</v>
      </c>
      <c r="T12" s="39">
        <v>525</v>
      </c>
      <c r="U12" s="44">
        <v>2685</v>
      </c>
      <c r="V12" s="48" t="s">
        <v>55</v>
      </c>
      <c r="W12" s="39">
        <v>69</v>
      </c>
      <c r="X12" s="43">
        <v>9.2</v>
      </c>
      <c r="Y12" s="37">
        <v>2</v>
      </c>
      <c r="Z12" s="37">
        <v>76.2</v>
      </c>
      <c r="AA12" s="49">
        <v>4</v>
      </c>
      <c r="AB12" s="50">
        <v>11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7" t="s">
        <v>81</v>
      </c>
      <c r="AM12" s="46"/>
      <c r="AN12" s="46"/>
      <c r="AO12" s="36" t="s">
        <v>82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50</v>
      </c>
      <c r="D13" s="36" t="s">
        <v>83</v>
      </c>
      <c r="E13" s="36" t="s">
        <v>84</v>
      </c>
      <c r="F13" s="37">
        <v>32.401315789473685</v>
      </c>
      <c r="G13" s="38">
        <v>287</v>
      </c>
      <c r="H13" s="39">
        <v>363</v>
      </c>
      <c r="I13" s="40"/>
      <c r="J13" s="39">
        <v>698</v>
      </c>
      <c r="K13" s="41">
        <v>947</v>
      </c>
      <c r="L13" s="42">
        <f t="shared" si="0"/>
        <v>0.836676217765043</v>
      </c>
      <c r="M13" s="43">
        <f t="shared" si="1"/>
        <v>69.06019007391764</v>
      </c>
      <c r="N13" s="44">
        <f t="shared" si="2"/>
        <v>1454496</v>
      </c>
      <c r="O13" s="45">
        <f t="shared" si="3"/>
        <v>43381</v>
      </c>
      <c r="P13" s="36" t="s">
        <v>52</v>
      </c>
      <c r="Q13" s="46" t="s">
        <v>53</v>
      </c>
      <c r="R13" s="46" t="s">
        <v>66</v>
      </c>
      <c r="S13" s="35">
        <v>59</v>
      </c>
      <c r="T13" s="39">
        <v>654</v>
      </c>
      <c r="U13" s="44">
        <v>2224</v>
      </c>
      <c r="V13" s="48" t="s">
        <v>67</v>
      </c>
      <c r="W13" s="39">
        <v>67</v>
      </c>
      <c r="X13" s="43">
        <v>9.6</v>
      </c>
      <c r="Y13" s="37">
        <v>3.9</v>
      </c>
      <c r="Z13" s="37">
        <v>72.9</v>
      </c>
      <c r="AA13" s="49" t="s">
        <v>77</v>
      </c>
      <c r="AB13" s="50">
        <v>5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/>
      <c r="AQ13" s="52"/>
      <c r="AR13" s="52"/>
    </row>
    <row r="14" spans="1:44" s="6" customFormat="1" ht="15" customHeight="1">
      <c r="A14" s="35">
        <v>10</v>
      </c>
      <c r="B14" s="36" t="s">
        <v>85</v>
      </c>
      <c r="C14" s="36" t="s">
        <v>86</v>
      </c>
      <c r="D14" s="36" t="s">
        <v>50</v>
      </c>
      <c r="E14" s="36" t="s">
        <v>51</v>
      </c>
      <c r="F14" s="37">
        <v>30.92105263157895</v>
      </c>
      <c r="G14" s="38">
        <v>306</v>
      </c>
      <c r="H14" s="39">
        <v>300</v>
      </c>
      <c r="I14" s="40"/>
      <c r="J14" s="39">
        <v>634</v>
      </c>
      <c r="K14" s="41">
        <v>786</v>
      </c>
      <c r="L14" s="42">
        <f t="shared" si="0"/>
        <v>0.7665615141955836</v>
      </c>
      <c r="M14" s="43">
        <f t="shared" si="1"/>
        <v>70.61068702290076</v>
      </c>
      <c r="N14" s="44">
        <f t="shared" si="2"/>
        <v>1667775</v>
      </c>
      <c r="O14" s="45">
        <f t="shared" si="3"/>
        <v>43381</v>
      </c>
      <c r="P14" s="36" t="s">
        <v>52</v>
      </c>
      <c r="Q14" s="46" t="s">
        <v>53</v>
      </c>
      <c r="R14" s="46" t="s">
        <v>66</v>
      </c>
      <c r="S14" s="35">
        <v>60</v>
      </c>
      <c r="T14" s="39">
        <v>555</v>
      </c>
      <c r="U14" s="44">
        <v>3005</v>
      </c>
      <c r="V14" s="48" t="s">
        <v>55</v>
      </c>
      <c r="W14" s="39">
        <v>113</v>
      </c>
      <c r="X14" s="43">
        <v>8.8</v>
      </c>
      <c r="Y14" s="37">
        <v>2.9</v>
      </c>
      <c r="Z14" s="37">
        <v>80.4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 t="s">
        <v>87</v>
      </c>
      <c r="AQ14" s="52"/>
      <c r="AR14" s="52"/>
    </row>
    <row r="15" spans="1:44" s="6" customFormat="1" ht="15" customHeight="1">
      <c r="A15" s="35">
        <v>11</v>
      </c>
      <c r="B15" s="36" t="s">
        <v>88</v>
      </c>
      <c r="C15" s="36" t="s">
        <v>89</v>
      </c>
      <c r="D15" s="36" t="s">
        <v>59</v>
      </c>
      <c r="E15" s="36" t="s">
        <v>70</v>
      </c>
      <c r="F15" s="37">
        <v>29.440789473684212</v>
      </c>
      <c r="G15" s="38">
        <v>282</v>
      </c>
      <c r="H15" s="39">
        <v>373</v>
      </c>
      <c r="I15" s="40"/>
      <c r="J15" s="39">
        <v>613</v>
      </c>
      <c r="K15" s="41">
        <v>878</v>
      </c>
      <c r="L15" s="42">
        <f t="shared" si="0"/>
        <v>0.8238172920065253</v>
      </c>
      <c r="M15" s="43">
        <f t="shared" si="1"/>
        <v>67.53986332574033</v>
      </c>
      <c r="N15" s="44">
        <f t="shared" si="2"/>
        <v>1594577</v>
      </c>
      <c r="O15" s="45">
        <f t="shared" si="3"/>
        <v>43381</v>
      </c>
      <c r="P15" s="36" t="s">
        <v>52</v>
      </c>
      <c r="Q15" s="46" t="s">
        <v>53</v>
      </c>
      <c r="R15" s="46" t="s">
        <v>66</v>
      </c>
      <c r="S15" s="35">
        <v>61</v>
      </c>
      <c r="T15" s="39">
        <v>593</v>
      </c>
      <c r="U15" s="44">
        <v>2689</v>
      </c>
      <c r="V15" s="48" t="s">
        <v>55</v>
      </c>
      <c r="W15" s="39">
        <v>68</v>
      </c>
      <c r="X15" s="43">
        <v>9.9</v>
      </c>
      <c r="Y15" s="37">
        <v>4</v>
      </c>
      <c r="Z15" s="37">
        <v>73.8</v>
      </c>
      <c r="AA15" s="49" t="s">
        <v>61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90</v>
      </c>
      <c r="D16" s="36" t="s">
        <v>64</v>
      </c>
      <c r="E16" s="36" t="s">
        <v>60</v>
      </c>
      <c r="F16" s="37">
        <v>31.315789473684212</v>
      </c>
      <c r="G16" s="39">
        <v>282</v>
      </c>
      <c r="H16" s="39">
        <v>317</v>
      </c>
      <c r="I16" s="40"/>
      <c r="J16" s="39">
        <v>670</v>
      </c>
      <c r="K16" s="41">
        <v>749</v>
      </c>
      <c r="L16" s="42">
        <f t="shared" si="0"/>
        <v>0.6447761194029851</v>
      </c>
      <c r="M16" s="43">
        <f t="shared" si="1"/>
        <v>70.36048064085448</v>
      </c>
      <c r="N16" s="44">
        <f t="shared" si="2"/>
        <v>1506693</v>
      </c>
      <c r="O16" s="45">
        <f t="shared" si="3"/>
        <v>43381</v>
      </c>
      <c r="P16" s="36" t="s">
        <v>52</v>
      </c>
      <c r="Q16" s="46" t="s">
        <v>53</v>
      </c>
      <c r="R16" s="46" t="s">
        <v>66</v>
      </c>
      <c r="S16" s="35">
        <v>62</v>
      </c>
      <c r="T16" s="39">
        <v>527</v>
      </c>
      <c r="U16" s="44">
        <v>2859</v>
      </c>
      <c r="V16" s="48" t="s">
        <v>55</v>
      </c>
      <c r="W16" s="39">
        <v>88</v>
      </c>
      <c r="X16" s="43">
        <v>8.2</v>
      </c>
      <c r="Y16" s="37">
        <v>1.7</v>
      </c>
      <c r="Z16" s="37">
        <v>78.3</v>
      </c>
      <c r="AA16" s="49">
        <v>4</v>
      </c>
      <c r="AB16" s="50">
        <v>11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 t="s">
        <v>91</v>
      </c>
      <c r="AQ16" s="52"/>
      <c r="AR16" s="52"/>
    </row>
    <row r="17" spans="1:44" s="6" customFormat="1" ht="15" customHeight="1">
      <c r="A17" s="35">
        <v>13</v>
      </c>
      <c r="B17" s="36" t="s">
        <v>57</v>
      </c>
      <c r="C17" s="36" t="s">
        <v>71</v>
      </c>
      <c r="D17" s="36" t="s">
        <v>64</v>
      </c>
      <c r="E17" s="36" t="s">
        <v>92</v>
      </c>
      <c r="F17" s="37">
        <v>31.776315789473685</v>
      </c>
      <c r="G17" s="39">
        <v>252</v>
      </c>
      <c r="H17" s="39">
        <v>260</v>
      </c>
      <c r="I17" s="40"/>
      <c r="J17" s="39">
        <v>714</v>
      </c>
      <c r="K17" s="41">
        <v>843</v>
      </c>
      <c r="L17" s="42">
        <f t="shared" si="0"/>
        <v>0.8165266106442577</v>
      </c>
      <c r="M17" s="43">
        <f t="shared" si="1"/>
        <v>67.25978647686833</v>
      </c>
      <c r="N17" s="44">
        <f t="shared" si="2"/>
        <v>1418067</v>
      </c>
      <c r="O17" s="45">
        <f t="shared" si="3"/>
        <v>43381</v>
      </c>
      <c r="P17" s="36" t="s">
        <v>52</v>
      </c>
      <c r="Q17" s="46" t="s">
        <v>53</v>
      </c>
      <c r="R17" s="46" t="s">
        <v>66</v>
      </c>
      <c r="S17" s="35">
        <v>63</v>
      </c>
      <c r="T17" s="39">
        <v>567</v>
      </c>
      <c r="U17" s="44">
        <v>2501</v>
      </c>
      <c r="V17" s="48" t="s">
        <v>55</v>
      </c>
      <c r="W17" s="39">
        <v>69</v>
      </c>
      <c r="X17" s="43">
        <v>7.7</v>
      </c>
      <c r="Y17" s="37">
        <v>2.4</v>
      </c>
      <c r="Z17" s="37">
        <v>74.3</v>
      </c>
      <c r="AA17" s="49" t="s">
        <v>56</v>
      </c>
      <c r="AB17" s="50">
        <v>9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/>
      <c r="AQ17" s="52"/>
      <c r="AR17" s="52"/>
    </row>
    <row r="18" spans="1:44" s="6" customFormat="1" ht="15" customHeight="1">
      <c r="A18" s="35">
        <v>14</v>
      </c>
      <c r="B18" s="36" t="s">
        <v>88</v>
      </c>
      <c r="C18" s="36" t="s">
        <v>93</v>
      </c>
      <c r="D18" s="36" t="s">
        <v>64</v>
      </c>
      <c r="E18" s="36" t="s">
        <v>65</v>
      </c>
      <c r="F18" s="37">
        <v>32.79605263157895</v>
      </c>
      <c r="G18" s="39">
        <v>261</v>
      </c>
      <c r="H18" s="39">
        <v>348</v>
      </c>
      <c r="I18" s="40"/>
      <c r="J18" s="39">
        <v>736</v>
      </c>
      <c r="K18" s="41">
        <v>916</v>
      </c>
      <c r="L18" s="42">
        <f t="shared" si="0"/>
        <v>0.7717391304347826</v>
      </c>
      <c r="M18" s="43">
        <f t="shared" si="1"/>
        <v>69.10480349344978</v>
      </c>
      <c r="N18" s="44">
        <f t="shared" si="2"/>
        <v>3195384</v>
      </c>
      <c r="O18" s="45">
        <f t="shared" si="3"/>
        <v>43381</v>
      </c>
      <c r="P18" s="36" t="s">
        <v>52</v>
      </c>
      <c r="Q18" s="46" t="s">
        <v>53</v>
      </c>
      <c r="R18" s="46" t="s">
        <v>66</v>
      </c>
      <c r="S18" s="35">
        <v>64</v>
      </c>
      <c r="T18" s="39">
        <v>633</v>
      </c>
      <c r="U18" s="44">
        <v>5048</v>
      </c>
      <c r="V18" s="48" t="s">
        <v>55</v>
      </c>
      <c r="W18" s="39">
        <v>100</v>
      </c>
      <c r="X18" s="43">
        <v>9</v>
      </c>
      <c r="Y18" s="37">
        <v>1.3</v>
      </c>
      <c r="Z18" s="37">
        <v>79.3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 t="s">
        <v>94</v>
      </c>
      <c r="AQ18" s="52"/>
      <c r="AR18" s="52"/>
    </row>
    <row r="19" spans="1:44" s="6" customFormat="1" ht="15" customHeight="1">
      <c r="A19" s="35">
        <v>15</v>
      </c>
      <c r="B19" s="36" t="s">
        <v>88</v>
      </c>
      <c r="C19" s="36" t="s">
        <v>89</v>
      </c>
      <c r="D19" s="36" t="s">
        <v>51</v>
      </c>
      <c r="E19" s="36" t="s">
        <v>73</v>
      </c>
      <c r="F19" s="37">
        <v>29.276315789473685</v>
      </c>
      <c r="G19" s="39">
        <v>276</v>
      </c>
      <c r="H19" s="39">
        <v>339</v>
      </c>
      <c r="I19" s="40"/>
      <c r="J19" s="39">
        <v>614</v>
      </c>
      <c r="K19" s="41">
        <v>908</v>
      </c>
      <c r="L19" s="42">
        <f t="shared" si="0"/>
        <v>0.9267100977198697</v>
      </c>
      <c r="M19" s="43">
        <f t="shared" si="1"/>
        <v>66.51982378854625</v>
      </c>
      <c r="N19" s="44">
        <f t="shared" si="2"/>
        <v>1507584</v>
      </c>
      <c r="O19" s="45">
        <f t="shared" si="3"/>
        <v>43381</v>
      </c>
      <c r="P19" s="36" t="s">
        <v>52</v>
      </c>
      <c r="Q19" s="46" t="s">
        <v>53</v>
      </c>
      <c r="R19" s="46" t="s">
        <v>66</v>
      </c>
      <c r="S19" s="35">
        <v>65</v>
      </c>
      <c r="T19" s="39">
        <v>604</v>
      </c>
      <c r="U19" s="44">
        <v>2496</v>
      </c>
      <c r="V19" s="48" t="s">
        <v>55</v>
      </c>
      <c r="W19" s="39">
        <v>61</v>
      </c>
      <c r="X19" s="43">
        <v>9.6</v>
      </c>
      <c r="Y19" s="37">
        <v>4.1</v>
      </c>
      <c r="Z19" s="37">
        <v>72.6</v>
      </c>
      <c r="AA19" s="49">
        <v>3</v>
      </c>
      <c r="AB19" s="50">
        <v>10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69</v>
      </c>
      <c r="D20" s="36" t="s">
        <v>51</v>
      </c>
      <c r="E20" s="36" t="s">
        <v>64</v>
      </c>
      <c r="F20" s="37">
        <v>30.394736842105264</v>
      </c>
      <c r="G20" s="39">
        <v>295</v>
      </c>
      <c r="H20" s="39">
        <v>363</v>
      </c>
      <c r="I20" s="40"/>
      <c r="J20" s="39">
        <v>629</v>
      </c>
      <c r="K20" s="41">
        <v>858</v>
      </c>
      <c r="L20" s="42">
        <f t="shared" si="0"/>
        <v>0.7869634340222575</v>
      </c>
      <c r="M20" s="43">
        <f t="shared" si="1"/>
        <v>68.18181818181817</v>
      </c>
      <c r="N20" s="44">
        <f t="shared" si="2"/>
        <v>1343160</v>
      </c>
      <c r="O20" s="45">
        <f t="shared" si="3"/>
        <v>43381</v>
      </c>
      <c r="P20" s="36" t="s">
        <v>52</v>
      </c>
      <c r="Q20" s="46" t="s">
        <v>53</v>
      </c>
      <c r="R20" s="46" t="s">
        <v>66</v>
      </c>
      <c r="S20" s="35">
        <v>66</v>
      </c>
      <c r="T20" s="39">
        <v>585</v>
      </c>
      <c r="U20" s="44">
        <v>2296</v>
      </c>
      <c r="V20" s="48" t="s">
        <v>67</v>
      </c>
      <c r="W20" s="39">
        <v>66</v>
      </c>
      <c r="X20" s="43">
        <v>8.2</v>
      </c>
      <c r="Y20" s="37">
        <v>3.2</v>
      </c>
      <c r="Z20" s="37">
        <v>73.3</v>
      </c>
      <c r="AA20" s="49" t="s">
        <v>68</v>
      </c>
      <c r="AB20" s="50">
        <v>6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51</v>
      </c>
      <c r="D21" s="36" t="s">
        <v>84</v>
      </c>
      <c r="E21" s="36" t="s">
        <v>65</v>
      </c>
      <c r="F21" s="37">
        <v>30.263157894736842</v>
      </c>
      <c r="G21" s="39">
        <v>249</v>
      </c>
      <c r="H21" s="39">
        <v>327</v>
      </c>
      <c r="I21" s="40"/>
      <c r="J21" s="39">
        <v>671</v>
      </c>
      <c r="K21" s="41">
        <v>952</v>
      </c>
      <c r="L21" s="42">
        <f t="shared" si="0"/>
        <v>0.9314456035767511</v>
      </c>
      <c r="M21" s="43">
        <f t="shared" si="1"/>
        <v>71.11344537815127</v>
      </c>
      <c r="N21" s="44">
        <f t="shared" si="2"/>
        <v>1572671</v>
      </c>
      <c r="O21" s="45">
        <f t="shared" si="3"/>
        <v>43381</v>
      </c>
      <c r="P21" s="36" t="s">
        <v>52</v>
      </c>
      <c r="Q21" s="46" t="s">
        <v>53</v>
      </c>
      <c r="R21" s="46" t="s">
        <v>66</v>
      </c>
      <c r="S21" s="35">
        <v>67</v>
      </c>
      <c r="T21" s="39">
        <v>677</v>
      </c>
      <c r="U21" s="44">
        <v>2323</v>
      </c>
      <c r="V21" s="48" t="s">
        <v>55</v>
      </c>
      <c r="W21" s="39">
        <v>67</v>
      </c>
      <c r="X21" s="43">
        <v>9</v>
      </c>
      <c r="Y21" s="37">
        <v>3.6</v>
      </c>
      <c r="Z21" s="37">
        <v>72.4</v>
      </c>
      <c r="AA21" s="49" t="s">
        <v>61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36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90</v>
      </c>
      <c r="D22" s="36" t="s">
        <v>64</v>
      </c>
      <c r="E22" s="36" t="s">
        <v>51</v>
      </c>
      <c r="F22" s="37">
        <v>29.86842105263158</v>
      </c>
      <c r="G22" s="39">
        <v>278</v>
      </c>
      <c r="H22" s="39">
        <v>335</v>
      </c>
      <c r="I22" s="40"/>
      <c r="J22" s="39">
        <v>630</v>
      </c>
      <c r="K22" s="41">
        <v>804</v>
      </c>
      <c r="L22" s="42">
        <f t="shared" si="0"/>
        <v>0.7444444444444445</v>
      </c>
      <c r="M22" s="43">
        <f t="shared" si="1"/>
        <v>70.39800995024875</v>
      </c>
      <c r="N22" s="44">
        <f t="shared" si="2"/>
        <v>1811200</v>
      </c>
      <c r="O22" s="45">
        <f t="shared" si="3"/>
        <v>43381</v>
      </c>
      <c r="P22" s="36" t="s">
        <v>52</v>
      </c>
      <c r="Q22" s="46" t="s">
        <v>53</v>
      </c>
      <c r="R22" s="46" t="s">
        <v>66</v>
      </c>
      <c r="S22" s="35">
        <v>68</v>
      </c>
      <c r="T22" s="39">
        <v>566</v>
      </c>
      <c r="U22" s="44">
        <v>3200</v>
      </c>
      <c r="V22" s="48" t="s">
        <v>55</v>
      </c>
      <c r="W22" s="39">
        <v>98</v>
      </c>
      <c r="X22" s="43">
        <v>9.3</v>
      </c>
      <c r="Y22" s="37">
        <v>1.7</v>
      </c>
      <c r="Z22" s="37">
        <v>79.6</v>
      </c>
      <c r="AA22" s="49">
        <v>5</v>
      </c>
      <c r="AB22" s="50">
        <v>12</v>
      </c>
      <c r="AC22" s="48">
        <v>3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 t="s">
        <v>91</v>
      </c>
      <c r="AQ22" s="52"/>
      <c r="AR22" s="52"/>
    </row>
    <row r="23" spans="1:44" s="6" customFormat="1" ht="15" customHeight="1">
      <c r="A23" s="35">
        <v>19</v>
      </c>
      <c r="B23" s="36" t="s">
        <v>95</v>
      </c>
      <c r="C23" s="36" t="s">
        <v>96</v>
      </c>
      <c r="D23" s="36" t="s">
        <v>51</v>
      </c>
      <c r="E23" s="36" t="s">
        <v>60</v>
      </c>
      <c r="F23" s="37">
        <v>25.394736842105264</v>
      </c>
      <c r="G23" s="39">
        <v>287</v>
      </c>
      <c r="H23" s="39">
        <v>329</v>
      </c>
      <c r="I23" s="40"/>
      <c r="J23" s="39">
        <v>485</v>
      </c>
      <c r="K23" s="41">
        <v>794</v>
      </c>
      <c r="L23" s="42">
        <f t="shared" si="0"/>
        <v>0.9587628865979382</v>
      </c>
      <c r="M23" s="43">
        <f t="shared" si="1"/>
        <v>65.23929471032746</v>
      </c>
      <c r="N23" s="44">
        <f t="shared" si="2"/>
        <v>1048432</v>
      </c>
      <c r="O23" s="45">
        <f t="shared" si="3"/>
        <v>43381</v>
      </c>
      <c r="P23" s="36" t="s">
        <v>97</v>
      </c>
      <c r="Q23" s="46" t="s">
        <v>53</v>
      </c>
      <c r="R23" s="46" t="s">
        <v>66</v>
      </c>
      <c r="S23" s="35">
        <v>69</v>
      </c>
      <c r="T23" s="39">
        <v>518</v>
      </c>
      <c r="U23" s="44">
        <v>2024</v>
      </c>
      <c r="V23" s="48" t="s">
        <v>98</v>
      </c>
      <c r="W23" s="39">
        <v>58</v>
      </c>
      <c r="X23" s="43">
        <v>8.1</v>
      </c>
      <c r="Y23" s="37">
        <v>2.7</v>
      </c>
      <c r="Z23" s="37">
        <v>73.5</v>
      </c>
      <c r="AA23" s="49">
        <v>1</v>
      </c>
      <c r="AB23" s="50">
        <v>4</v>
      </c>
      <c r="AC23" s="48">
        <v>4</v>
      </c>
      <c r="AD23" s="48">
        <v>3</v>
      </c>
      <c r="AE23" s="48">
        <v>3</v>
      </c>
      <c r="AF23" s="48">
        <v>3</v>
      </c>
      <c r="AG23" s="48">
        <v>4</v>
      </c>
      <c r="AH23" s="48">
        <v>3</v>
      </c>
      <c r="AI23" s="48">
        <v>3</v>
      </c>
      <c r="AJ23" s="48">
        <v>5</v>
      </c>
      <c r="AK23" s="48">
        <v>5</v>
      </c>
      <c r="AL23" s="47" t="s">
        <v>99</v>
      </c>
      <c r="AM23" s="46"/>
      <c r="AN23" s="46"/>
      <c r="AO23" s="36" t="s">
        <v>79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95</v>
      </c>
      <c r="C24" s="36" t="s">
        <v>69</v>
      </c>
      <c r="D24" s="36" t="s">
        <v>100</v>
      </c>
      <c r="E24" s="36" t="s">
        <v>101</v>
      </c>
      <c r="F24" s="37">
        <v>28.914473684210527</v>
      </c>
      <c r="G24" s="39">
        <v>303</v>
      </c>
      <c r="H24" s="39">
        <v>322</v>
      </c>
      <c r="I24" s="40"/>
      <c r="J24" s="39">
        <v>576</v>
      </c>
      <c r="K24" s="41">
        <v>703</v>
      </c>
      <c r="L24" s="42">
        <f t="shared" si="0"/>
        <v>0.6614583333333334</v>
      </c>
      <c r="M24" s="43">
        <f t="shared" si="1"/>
        <v>65.29160739687056</v>
      </c>
      <c r="N24" s="44">
        <f t="shared" si="2"/>
        <v>1014849</v>
      </c>
      <c r="O24" s="45">
        <f t="shared" si="3"/>
        <v>43381</v>
      </c>
      <c r="P24" s="36" t="s">
        <v>97</v>
      </c>
      <c r="Q24" s="46" t="s">
        <v>53</v>
      </c>
      <c r="R24" s="46" t="s">
        <v>66</v>
      </c>
      <c r="S24" s="35">
        <v>70</v>
      </c>
      <c r="T24" s="39">
        <v>459</v>
      </c>
      <c r="U24" s="44">
        <v>2211</v>
      </c>
      <c r="V24" s="48" t="s">
        <v>67</v>
      </c>
      <c r="W24" s="39">
        <v>73</v>
      </c>
      <c r="X24" s="43">
        <v>8</v>
      </c>
      <c r="Y24" s="37">
        <v>1.9</v>
      </c>
      <c r="Z24" s="37">
        <v>76.7</v>
      </c>
      <c r="AA24" s="49">
        <v>2</v>
      </c>
      <c r="AB24" s="50">
        <v>7</v>
      </c>
      <c r="AC24" s="48">
        <v>4</v>
      </c>
      <c r="AD24" s="48">
        <v>4</v>
      </c>
      <c r="AE24" s="48">
        <v>4</v>
      </c>
      <c r="AF24" s="48">
        <v>4</v>
      </c>
      <c r="AG24" s="48">
        <v>5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95</v>
      </c>
      <c r="C25" s="36" t="s">
        <v>102</v>
      </c>
      <c r="D25" s="36" t="s">
        <v>103</v>
      </c>
      <c r="E25" s="36" t="s">
        <v>51</v>
      </c>
      <c r="F25" s="37">
        <v>28.914473684210527</v>
      </c>
      <c r="G25" s="39">
        <v>303</v>
      </c>
      <c r="H25" s="39">
        <v>333</v>
      </c>
      <c r="I25" s="40"/>
      <c r="J25" s="39">
        <v>576</v>
      </c>
      <c r="K25" s="41">
        <v>741</v>
      </c>
      <c r="L25" s="42">
        <f t="shared" si="0"/>
        <v>0.7083333333333334</v>
      </c>
      <c r="M25" s="43">
        <f t="shared" si="1"/>
        <v>68.0161943319838</v>
      </c>
      <c r="N25" s="44">
        <f t="shared" si="2"/>
        <v>1127448</v>
      </c>
      <c r="O25" s="45">
        <f t="shared" si="3"/>
        <v>43381</v>
      </c>
      <c r="P25" s="36" t="s">
        <v>97</v>
      </c>
      <c r="Q25" s="46" t="s">
        <v>53</v>
      </c>
      <c r="R25" s="46" t="s">
        <v>66</v>
      </c>
      <c r="S25" s="35">
        <v>71</v>
      </c>
      <c r="T25" s="39">
        <v>504</v>
      </c>
      <c r="U25" s="44">
        <v>2237</v>
      </c>
      <c r="V25" s="48" t="s">
        <v>55</v>
      </c>
      <c r="W25" s="39">
        <v>68</v>
      </c>
      <c r="X25" s="43">
        <v>8.5</v>
      </c>
      <c r="Y25" s="37">
        <v>2</v>
      </c>
      <c r="Z25" s="37">
        <v>75.8</v>
      </c>
      <c r="AA25" s="49" t="s">
        <v>56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95</v>
      </c>
      <c r="C26" s="36" t="s">
        <v>71</v>
      </c>
      <c r="D26" s="36" t="s">
        <v>89</v>
      </c>
      <c r="E26" s="36" t="s">
        <v>64</v>
      </c>
      <c r="F26" s="37">
        <v>29.901315789473685</v>
      </c>
      <c r="G26" s="39">
        <v>305</v>
      </c>
      <c r="H26" s="39">
        <v>357</v>
      </c>
      <c r="I26" s="40"/>
      <c r="J26" s="39">
        <v>604</v>
      </c>
      <c r="K26" s="41">
        <v>815</v>
      </c>
      <c r="L26" s="42">
        <f t="shared" si="0"/>
        <v>0.7582781456953642</v>
      </c>
      <c r="M26" s="43">
        <f t="shared" si="1"/>
        <v>65.52147239263803</v>
      </c>
      <c r="N26" s="44">
        <f t="shared" si="2"/>
        <v>1168392</v>
      </c>
      <c r="O26" s="45">
        <f t="shared" si="3"/>
        <v>43381</v>
      </c>
      <c r="P26" s="36" t="s">
        <v>97</v>
      </c>
      <c r="Q26" s="46" t="s">
        <v>53</v>
      </c>
      <c r="R26" s="46" t="s">
        <v>66</v>
      </c>
      <c r="S26" s="35">
        <v>72</v>
      </c>
      <c r="T26" s="39">
        <v>534</v>
      </c>
      <c r="U26" s="44">
        <v>2188</v>
      </c>
      <c r="V26" s="48" t="s">
        <v>67</v>
      </c>
      <c r="W26" s="39">
        <v>59</v>
      </c>
      <c r="X26" s="43">
        <v>8.1</v>
      </c>
      <c r="Y26" s="37">
        <v>2.5</v>
      </c>
      <c r="Z26" s="37">
        <v>73.6</v>
      </c>
      <c r="AA26" s="49" t="s">
        <v>68</v>
      </c>
      <c r="AB26" s="50">
        <v>6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95</v>
      </c>
      <c r="C27" s="36" t="s">
        <v>90</v>
      </c>
      <c r="D27" s="36" t="s">
        <v>51</v>
      </c>
      <c r="E27" s="36" t="s">
        <v>104</v>
      </c>
      <c r="F27" s="37">
        <v>28.651315789473685</v>
      </c>
      <c r="G27" s="39">
        <v>267</v>
      </c>
      <c r="H27" s="39">
        <v>346</v>
      </c>
      <c r="I27" s="40"/>
      <c r="J27" s="39">
        <v>604</v>
      </c>
      <c r="K27" s="41">
        <v>938</v>
      </c>
      <c r="L27" s="42">
        <f t="shared" si="0"/>
        <v>0.9801324503311258</v>
      </c>
      <c r="M27" s="43">
        <f t="shared" si="1"/>
        <v>67.80383795309169</v>
      </c>
      <c r="N27" s="44">
        <f t="shared" si="2"/>
        <v>1399836</v>
      </c>
      <c r="O27" s="45">
        <f t="shared" si="3"/>
        <v>43381</v>
      </c>
      <c r="P27" s="36" t="s">
        <v>97</v>
      </c>
      <c r="Q27" s="46" t="s">
        <v>53</v>
      </c>
      <c r="R27" s="46" t="s">
        <v>66</v>
      </c>
      <c r="S27" s="35">
        <v>73</v>
      </c>
      <c r="T27" s="39">
        <v>636</v>
      </c>
      <c r="U27" s="44">
        <v>2201</v>
      </c>
      <c r="V27" s="48" t="s">
        <v>67</v>
      </c>
      <c r="W27" s="39">
        <v>60</v>
      </c>
      <c r="X27" s="43">
        <v>9.4</v>
      </c>
      <c r="Y27" s="37">
        <v>3.9</v>
      </c>
      <c r="Z27" s="37">
        <v>72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105</v>
      </c>
      <c r="D28" s="36" t="s">
        <v>74</v>
      </c>
      <c r="E28" s="36" t="s">
        <v>84</v>
      </c>
      <c r="F28" s="37">
        <v>29.144736842105264</v>
      </c>
      <c r="G28" s="39">
        <v>279</v>
      </c>
      <c r="H28" s="39">
        <v>315</v>
      </c>
      <c r="I28" s="40"/>
      <c r="J28" s="39">
        <v>607</v>
      </c>
      <c r="K28" s="41">
        <v>733</v>
      </c>
      <c r="L28" s="42">
        <f t="shared" si="0"/>
        <v>0.6886326194398682</v>
      </c>
      <c r="M28" s="43">
        <f t="shared" si="1"/>
        <v>66.0300136425648</v>
      </c>
      <c r="N28" s="44">
        <f t="shared" si="2"/>
        <v>999460</v>
      </c>
      <c r="O28" s="45">
        <f t="shared" si="3"/>
        <v>43381</v>
      </c>
      <c r="P28" s="36" t="s">
        <v>97</v>
      </c>
      <c r="Q28" s="46" t="s">
        <v>53</v>
      </c>
      <c r="R28" s="46" t="s">
        <v>54</v>
      </c>
      <c r="S28" s="35">
        <v>74</v>
      </c>
      <c r="T28" s="39">
        <v>484</v>
      </c>
      <c r="U28" s="44">
        <v>2065</v>
      </c>
      <c r="V28" s="48" t="s">
        <v>106</v>
      </c>
      <c r="W28" s="39">
        <v>52</v>
      </c>
      <c r="X28" s="43">
        <v>7.7</v>
      </c>
      <c r="Y28" s="37">
        <v>3.9</v>
      </c>
      <c r="Z28" s="37">
        <v>71.7</v>
      </c>
      <c r="AA28" s="49">
        <v>1</v>
      </c>
      <c r="AB28" s="50">
        <v>4</v>
      </c>
      <c r="AC28" s="48">
        <v>3</v>
      </c>
      <c r="AD28" s="48">
        <v>3</v>
      </c>
      <c r="AE28" s="48">
        <v>3</v>
      </c>
      <c r="AF28" s="48">
        <v>3</v>
      </c>
      <c r="AG28" s="48">
        <v>3</v>
      </c>
      <c r="AH28" s="48">
        <v>3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69</v>
      </c>
      <c r="D29" s="36" t="s">
        <v>59</v>
      </c>
      <c r="E29" s="36" t="s">
        <v>60</v>
      </c>
      <c r="F29" s="37">
        <v>28.388157894736842</v>
      </c>
      <c r="G29" s="39">
        <v>284</v>
      </c>
      <c r="H29" s="39">
        <v>310</v>
      </c>
      <c r="I29" s="40"/>
      <c r="J29" s="39">
        <v>579</v>
      </c>
      <c r="K29" s="41">
        <v>855</v>
      </c>
      <c r="L29" s="42">
        <f t="shared" si="0"/>
        <v>0.9412780656303973</v>
      </c>
      <c r="M29" s="43">
        <f t="shared" si="1"/>
        <v>64.21052631578948</v>
      </c>
      <c r="N29" s="44">
        <f t="shared" si="2"/>
        <v>1262700</v>
      </c>
      <c r="O29" s="45">
        <f t="shared" si="3"/>
        <v>43381</v>
      </c>
      <c r="P29" s="36" t="s">
        <v>97</v>
      </c>
      <c r="Q29" s="46" t="s">
        <v>53</v>
      </c>
      <c r="R29" s="46" t="s">
        <v>54</v>
      </c>
      <c r="S29" s="35">
        <v>75</v>
      </c>
      <c r="T29" s="39">
        <v>549</v>
      </c>
      <c r="U29" s="44">
        <v>2300</v>
      </c>
      <c r="V29" s="48" t="s">
        <v>67</v>
      </c>
      <c r="W29" s="39">
        <v>61</v>
      </c>
      <c r="X29" s="43">
        <v>8.5</v>
      </c>
      <c r="Y29" s="37">
        <v>3</v>
      </c>
      <c r="Z29" s="37">
        <v>73.5</v>
      </c>
      <c r="AA29" s="49">
        <v>2</v>
      </c>
      <c r="AB29" s="50">
        <v>7</v>
      </c>
      <c r="AC29" s="48">
        <v>4</v>
      </c>
      <c r="AD29" s="48">
        <v>4</v>
      </c>
      <c r="AE29" s="48">
        <v>4</v>
      </c>
      <c r="AF29" s="48">
        <v>4</v>
      </c>
      <c r="AG29" s="48">
        <v>4</v>
      </c>
      <c r="AH29" s="48">
        <v>4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93</v>
      </c>
      <c r="D30" s="36" t="s">
        <v>69</v>
      </c>
      <c r="E30" s="36" t="s">
        <v>64</v>
      </c>
      <c r="F30" s="37">
        <v>28.35526315789474</v>
      </c>
      <c r="G30" s="39">
        <v>283</v>
      </c>
      <c r="H30" s="39">
        <v>316</v>
      </c>
      <c r="I30" s="40"/>
      <c r="J30" s="39">
        <v>579</v>
      </c>
      <c r="K30" s="41">
        <v>752</v>
      </c>
      <c r="L30" s="42">
        <f t="shared" si="0"/>
        <v>0.7530224525043178</v>
      </c>
      <c r="M30" s="43">
        <f t="shared" si="1"/>
        <v>66.75531914893617</v>
      </c>
      <c r="N30" s="44">
        <f t="shared" si="2"/>
        <v>1098376</v>
      </c>
      <c r="O30" s="45">
        <f t="shared" si="3"/>
        <v>43381</v>
      </c>
      <c r="P30" s="36" t="s">
        <v>97</v>
      </c>
      <c r="Q30" s="46" t="s">
        <v>53</v>
      </c>
      <c r="R30" s="46" t="s">
        <v>66</v>
      </c>
      <c r="S30" s="35">
        <v>76</v>
      </c>
      <c r="T30" s="39">
        <v>502</v>
      </c>
      <c r="U30" s="44">
        <v>2188</v>
      </c>
      <c r="V30" s="48" t="s">
        <v>67</v>
      </c>
      <c r="W30" s="39">
        <v>63</v>
      </c>
      <c r="X30" s="43">
        <v>8.1</v>
      </c>
      <c r="Y30" s="37">
        <v>1.7</v>
      </c>
      <c r="Z30" s="37">
        <v>75.1</v>
      </c>
      <c r="AA30" s="49">
        <v>2</v>
      </c>
      <c r="AB30" s="50">
        <v>7</v>
      </c>
      <c r="AC30" s="48">
        <v>4</v>
      </c>
      <c r="AD30" s="48">
        <v>4</v>
      </c>
      <c r="AE30" s="48">
        <v>4</v>
      </c>
      <c r="AF30" s="48">
        <v>4</v>
      </c>
      <c r="AG30" s="48">
        <v>4</v>
      </c>
      <c r="AH30" s="48">
        <v>4</v>
      </c>
      <c r="AI30" s="48">
        <v>3</v>
      </c>
      <c r="AJ30" s="48">
        <v>5</v>
      </c>
      <c r="AK30" s="48">
        <v>5</v>
      </c>
      <c r="AL30" s="47" t="s">
        <v>107</v>
      </c>
      <c r="AM30" s="46"/>
      <c r="AN30" s="46"/>
      <c r="AO30" s="36" t="s">
        <v>82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108</v>
      </c>
      <c r="D31" s="36" t="s">
        <v>64</v>
      </c>
      <c r="E31" s="36" t="s">
        <v>65</v>
      </c>
      <c r="F31" s="37">
        <v>28.092105263157897</v>
      </c>
      <c r="G31" s="39">
        <v>275</v>
      </c>
      <c r="H31" s="39">
        <v>307</v>
      </c>
      <c r="I31" s="40"/>
      <c r="J31" s="39">
        <v>579</v>
      </c>
      <c r="K31" s="41">
        <v>780</v>
      </c>
      <c r="L31" s="42">
        <f t="shared" si="0"/>
        <v>0.8169257340241797</v>
      </c>
      <c r="M31" s="43">
        <f t="shared" si="1"/>
        <v>66.92307692307692</v>
      </c>
      <c r="N31" s="44">
        <f t="shared" si="2"/>
        <v>1462122</v>
      </c>
      <c r="O31" s="45">
        <f t="shared" si="3"/>
        <v>43381</v>
      </c>
      <c r="P31" s="36" t="s">
        <v>97</v>
      </c>
      <c r="Q31" s="46" t="s">
        <v>53</v>
      </c>
      <c r="R31" s="46" t="s">
        <v>66</v>
      </c>
      <c r="S31" s="35">
        <v>77</v>
      </c>
      <c r="T31" s="39">
        <v>522</v>
      </c>
      <c r="U31" s="44">
        <v>2801</v>
      </c>
      <c r="V31" s="48" t="s">
        <v>55</v>
      </c>
      <c r="W31" s="39">
        <v>77</v>
      </c>
      <c r="X31" s="43">
        <v>8.2</v>
      </c>
      <c r="Y31" s="37">
        <v>1.9</v>
      </c>
      <c r="Z31" s="37">
        <v>76.7</v>
      </c>
      <c r="AA31" s="49">
        <v>5</v>
      </c>
      <c r="AB31" s="50">
        <v>12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7" t="s">
        <v>78</v>
      </c>
      <c r="AM31" s="46"/>
      <c r="AN31" s="46"/>
      <c r="AO31" s="36" t="s">
        <v>109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95</v>
      </c>
      <c r="C32" s="36" t="s">
        <v>50</v>
      </c>
      <c r="D32" s="36" t="s">
        <v>69</v>
      </c>
      <c r="E32" s="36" t="s">
        <v>51</v>
      </c>
      <c r="F32" s="37">
        <v>26.710526315789476</v>
      </c>
      <c r="G32" s="39">
        <v>299</v>
      </c>
      <c r="H32" s="39">
        <v>328</v>
      </c>
      <c r="I32" s="40"/>
      <c r="J32" s="39">
        <v>513</v>
      </c>
      <c r="K32" s="41">
        <v>776</v>
      </c>
      <c r="L32" s="42">
        <f t="shared" si="0"/>
        <v>0.8732943469785575</v>
      </c>
      <c r="M32" s="43">
        <f t="shared" si="1"/>
        <v>65.85051546391753</v>
      </c>
      <c r="N32" s="44">
        <f t="shared" si="2"/>
        <v>1052660</v>
      </c>
      <c r="O32" s="45">
        <f t="shared" si="3"/>
        <v>43381</v>
      </c>
      <c r="P32" s="36" t="s">
        <v>97</v>
      </c>
      <c r="Q32" s="46" t="s">
        <v>53</v>
      </c>
      <c r="R32" s="46" t="s">
        <v>66</v>
      </c>
      <c r="S32" s="35">
        <v>78</v>
      </c>
      <c r="T32" s="39">
        <v>511</v>
      </c>
      <c r="U32" s="44">
        <v>2060</v>
      </c>
      <c r="V32" s="54" t="s">
        <v>98</v>
      </c>
      <c r="W32" s="39">
        <v>63</v>
      </c>
      <c r="X32" s="43">
        <v>8.1</v>
      </c>
      <c r="Y32" s="37">
        <v>1.8</v>
      </c>
      <c r="Z32" s="37">
        <v>74.9</v>
      </c>
      <c r="AA32" s="49" t="s">
        <v>77</v>
      </c>
      <c r="AB32" s="50">
        <v>5</v>
      </c>
      <c r="AC32" s="48">
        <v>4</v>
      </c>
      <c r="AD32" s="48">
        <v>3</v>
      </c>
      <c r="AE32" s="48">
        <v>3</v>
      </c>
      <c r="AF32" s="48">
        <v>3</v>
      </c>
      <c r="AG32" s="48">
        <v>4</v>
      </c>
      <c r="AH32" s="48">
        <v>3</v>
      </c>
      <c r="AI32" s="48">
        <v>3</v>
      </c>
      <c r="AJ32" s="48">
        <v>5</v>
      </c>
      <c r="AK32" s="48">
        <v>5</v>
      </c>
      <c r="AL32" s="47" t="s">
        <v>110</v>
      </c>
      <c r="AM32" s="46"/>
      <c r="AN32" s="46"/>
      <c r="AO32" s="36" t="s">
        <v>82</v>
      </c>
      <c r="AP32" s="53"/>
      <c r="AQ32" s="52"/>
      <c r="AR32" s="52"/>
    </row>
    <row r="33" spans="1:44" s="6" customFormat="1" ht="15" customHeight="1">
      <c r="A33" s="35">
        <v>29</v>
      </c>
      <c r="B33" s="36" t="s">
        <v>95</v>
      </c>
      <c r="C33" s="36" t="s">
        <v>71</v>
      </c>
      <c r="D33" s="36" t="s">
        <v>60</v>
      </c>
      <c r="E33" s="36" t="s">
        <v>104</v>
      </c>
      <c r="F33" s="37">
        <v>25.657894736842106</v>
      </c>
      <c r="G33" s="39">
        <v>267</v>
      </c>
      <c r="H33" s="39">
        <v>356</v>
      </c>
      <c r="I33" s="40"/>
      <c r="J33" s="39">
        <v>513</v>
      </c>
      <c r="K33" s="41">
        <v>807</v>
      </c>
      <c r="L33" s="42">
        <f t="shared" si="0"/>
        <v>0.8791423001949318</v>
      </c>
      <c r="M33" s="43">
        <f t="shared" si="1"/>
        <v>67.28624535315984</v>
      </c>
      <c r="N33" s="44">
        <f t="shared" si="2"/>
        <v>1044189</v>
      </c>
      <c r="O33" s="45">
        <f t="shared" si="3"/>
        <v>43381</v>
      </c>
      <c r="P33" s="36" t="s">
        <v>97</v>
      </c>
      <c r="Q33" s="46" t="s">
        <v>53</v>
      </c>
      <c r="R33" s="46" t="s">
        <v>66</v>
      </c>
      <c r="S33" s="35">
        <v>79</v>
      </c>
      <c r="T33" s="39">
        <v>543</v>
      </c>
      <c r="U33" s="44">
        <v>1923</v>
      </c>
      <c r="V33" s="48" t="s">
        <v>111</v>
      </c>
      <c r="W33" s="39">
        <v>48</v>
      </c>
      <c r="X33" s="43">
        <v>7.9</v>
      </c>
      <c r="Y33" s="37">
        <v>3.3</v>
      </c>
      <c r="Z33" s="37">
        <v>71.2</v>
      </c>
      <c r="AA33" s="49" t="s">
        <v>112</v>
      </c>
      <c r="AB33" s="50">
        <v>3</v>
      </c>
      <c r="AC33" s="48">
        <v>5</v>
      </c>
      <c r="AD33" s="48">
        <v>2</v>
      </c>
      <c r="AE33" s="48">
        <v>2</v>
      </c>
      <c r="AF33" s="48">
        <v>2</v>
      </c>
      <c r="AG33" s="48">
        <v>3</v>
      </c>
      <c r="AH33" s="48">
        <v>2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95</v>
      </c>
      <c r="C34" s="36" t="s">
        <v>93</v>
      </c>
      <c r="D34" s="36" t="s">
        <v>104</v>
      </c>
      <c r="E34" s="36" t="s">
        <v>64</v>
      </c>
      <c r="F34" s="37">
        <v>27.79605263157895</v>
      </c>
      <c r="G34" s="39">
        <v>297</v>
      </c>
      <c r="H34" s="39">
        <v>306</v>
      </c>
      <c r="I34" s="40"/>
      <c r="J34" s="39">
        <v>548</v>
      </c>
      <c r="K34" s="41">
        <v>777</v>
      </c>
      <c r="L34" s="42">
        <f t="shared" si="0"/>
        <v>0.8594890510948905</v>
      </c>
      <c r="M34" s="43">
        <f t="shared" si="1"/>
        <v>69.1119691119691</v>
      </c>
      <c r="N34" s="44">
        <f t="shared" si="2"/>
        <v>1211472</v>
      </c>
      <c r="O34" s="45">
        <f t="shared" si="3"/>
        <v>43381</v>
      </c>
      <c r="P34" s="36" t="s">
        <v>97</v>
      </c>
      <c r="Q34" s="46" t="s">
        <v>53</v>
      </c>
      <c r="R34" s="46" t="s">
        <v>66</v>
      </c>
      <c r="S34" s="35">
        <v>80</v>
      </c>
      <c r="T34" s="39">
        <v>537</v>
      </c>
      <c r="U34" s="44">
        <v>2256</v>
      </c>
      <c r="V34" s="48" t="s">
        <v>55</v>
      </c>
      <c r="W34" s="39">
        <v>67</v>
      </c>
      <c r="X34" s="43">
        <v>8.5</v>
      </c>
      <c r="Y34" s="37">
        <v>2.6</v>
      </c>
      <c r="Z34" s="37">
        <v>74.8</v>
      </c>
      <c r="AA34" s="49" t="s">
        <v>56</v>
      </c>
      <c r="AB34" s="50">
        <v>9</v>
      </c>
      <c r="AC34" s="48">
        <v>3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7" t="s">
        <v>107</v>
      </c>
      <c r="AM34" s="46"/>
      <c r="AN34" s="46"/>
      <c r="AO34" s="36" t="s">
        <v>82</v>
      </c>
      <c r="AP34" s="53"/>
      <c r="AQ34" s="52"/>
      <c r="AR34" s="52"/>
    </row>
    <row r="35" spans="1:44" s="6" customFormat="1" ht="15" customHeight="1">
      <c r="A35" s="35">
        <v>31</v>
      </c>
      <c r="B35" s="36" t="s">
        <v>95</v>
      </c>
      <c r="C35" s="36" t="s">
        <v>93</v>
      </c>
      <c r="D35" s="36" t="s">
        <v>64</v>
      </c>
      <c r="E35" s="36" t="s">
        <v>65</v>
      </c>
      <c r="F35" s="37">
        <v>26.54605263157895</v>
      </c>
      <c r="G35" s="39">
        <v>294</v>
      </c>
      <c r="H35" s="39">
        <v>331</v>
      </c>
      <c r="I35" s="40"/>
      <c r="J35" s="39">
        <v>513</v>
      </c>
      <c r="K35" s="41">
        <v>796</v>
      </c>
      <c r="L35" s="42">
        <f t="shared" si="0"/>
        <v>0.9064327485380117</v>
      </c>
      <c r="M35" s="43">
        <f t="shared" si="1"/>
        <v>69.09547738693468</v>
      </c>
      <c r="N35" s="44">
        <f t="shared" si="2"/>
        <v>1632950</v>
      </c>
      <c r="O35" s="45">
        <f t="shared" si="3"/>
        <v>43381</v>
      </c>
      <c r="P35" s="36" t="s">
        <v>97</v>
      </c>
      <c r="Q35" s="46" t="s">
        <v>53</v>
      </c>
      <c r="R35" s="46" t="s">
        <v>66</v>
      </c>
      <c r="S35" s="35">
        <v>81</v>
      </c>
      <c r="T35" s="39">
        <v>550</v>
      </c>
      <c r="U35" s="44">
        <v>2969</v>
      </c>
      <c r="V35" s="48" t="s">
        <v>55</v>
      </c>
      <c r="W35" s="39">
        <v>91</v>
      </c>
      <c r="X35" s="43">
        <v>10</v>
      </c>
      <c r="Y35" s="37">
        <v>1.5</v>
      </c>
      <c r="Z35" s="37">
        <v>79.7</v>
      </c>
      <c r="AA35" s="49">
        <v>5</v>
      </c>
      <c r="AB35" s="50">
        <v>12</v>
      </c>
      <c r="AC35" s="48">
        <v>3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36" t="s">
        <v>87</v>
      </c>
      <c r="AQ35" s="52"/>
      <c r="AR35" s="52"/>
    </row>
    <row r="36" spans="1:44" s="6" customFormat="1" ht="15" customHeight="1">
      <c r="A36" s="35">
        <v>32</v>
      </c>
      <c r="B36" s="36" t="s">
        <v>85</v>
      </c>
      <c r="C36" s="36" t="s">
        <v>69</v>
      </c>
      <c r="D36" s="36" t="s">
        <v>51</v>
      </c>
      <c r="E36" s="36" t="s">
        <v>84</v>
      </c>
      <c r="F36" s="37">
        <v>32.10526315789474</v>
      </c>
      <c r="G36" s="39">
        <v>300</v>
      </c>
      <c r="H36" s="39">
        <v>300</v>
      </c>
      <c r="I36" s="40"/>
      <c r="J36" s="39">
        <v>676</v>
      </c>
      <c r="K36" s="41">
        <v>845</v>
      </c>
      <c r="L36" s="42">
        <f t="shared" si="0"/>
        <v>0.8062130177514792</v>
      </c>
      <c r="M36" s="43">
        <f t="shared" si="1"/>
        <v>70.53254437869822</v>
      </c>
      <c r="N36" s="44">
        <f t="shared" si="2"/>
        <v>1430400</v>
      </c>
      <c r="O36" s="45">
        <f t="shared" si="3"/>
        <v>43381</v>
      </c>
      <c r="P36" s="36" t="s">
        <v>113</v>
      </c>
      <c r="Q36" s="46" t="s">
        <v>53</v>
      </c>
      <c r="R36" s="46" t="s">
        <v>66</v>
      </c>
      <c r="S36" s="35">
        <v>82</v>
      </c>
      <c r="T36" s="39">
        <v>596</v>
      </c>
      <c r="U36" s="44">
        <v>2400</v>
      </c>
      <c r="V36" s="48" t="s">
        <v>55</v>
      </c>
      <c r="W36" s="39">
        <v>65</v>
      </c>
      <c r="X36" s="43">
        <v>8.7</v>
      </c>
      <c r="Y36" s="37">
        <v>2</v>
      </c>
      <c r="Z36" s="37">
        <v>74.3</v>
      </c>
      <c r="AA36" s="49" t="s">
        <v>56</v>
      </c>
      <c r="AB36" s="50">
        <v>9</v>
      </c>
      <c r="AC36" s="48">
        <v>3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69</v>
      </c>
      <c r="D37" s="36" t="s">
        <v>64</v>
      </c>
      <c r="E37" s="36" t="s">
        <v>65</v>
      </c>
      <c r="F37" s="37">
        <v>30.789473684210527</v>
      </c>
      <c r="G37" s="39">
        <v>306</v>
      </c>
      <c r="H37" s="39">
        <v>336</v>
      </c>
      <c r="I37" s="40"/>
      <c r="J37" s="39">
        <v>630</v>
      </c>
      <c r="K37" s="41">
        <v>783</v>
      </c>
      <c r="L37" s="42">
        <f t="shared" si="0"/>
        <v>0.7095238095238096</v>
      </c>
      <c r="M37" s="43">
        <f t="shared" si="1"/>
        <v>66.41123882503193</v>
      </c>
      <c r="N37" s="44">
        <f t="shared" si="2"/>
        <v>1157000</v>
      </c>
      <c r="O37" s="45">
        <f t="shared" si="3"/>
        <v>43381</v>
      </c>
      <c r="P37" s="36" t="s">
        <v>113</v>
      </c>
      <c r="Q37" s="46" t="s">
        <v>53</v>
      </c>
      <c r="R37" s="46" t="s">
        <v>66</v>
      </c>
      <c r="S37" s="35">
        <v>83</v>
      </c>
      <c r="T37" s="39">
        <v>520</v>
      </c>
      <c r="U37" s="44">
        <v>2225</v>
      </c>
      <c r="V37" s="48" t="s">
        <v>55</v>
      </c>
      <c r="W37" s="39">
        <v>68</v>
      </c>
      <c r="X37" s="43">
        <v>7.8</v>
      </c>
      <c r="Y37" s="37">
        <v>2.5</v>
      </c>
      <c r="Z37" s="37">
        <v>74.7</v>
      </c>
      <c r="AA37" s="49" t="s">
        <v>56</v>
      </c>
      <c r="AB37" s="50">
        <v>9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36" t="s">
        <v>48</v>
      </c>
      <c r="C38" s="36" t="s">
        <v>93</v>
      </c>
      <c r="D38" s="36" t="s">
        <v>114</v>
      </c>
      <c r="E38" s="36" t="s">
        <v>115</v>
      </c>
      <c r="F38" s="37">
        <v>30.460526315789476</v>
      </c>
      <c r="G38" s="39">
        <v>296</v>
      </c>
      <c r="H38" s="39">
        <v>351</v>
      </c>
      <c r="I38" s="40"/>
      <c r="J38" s="39">
        <v>630</v>
      </c>
      <c r="K38" s="41">
        <v>745</v>
      </c>
      <c r="L38" s="42">
        <f t="shared" si="0"/>
        <v>0.6253968253968254</v>
      </c>
      <c r="M38" s="43">
        <f t="shared" si="1"/>
        <v>66.97986577181209</v>
      </c>
      <c r="N38" s="44">
        <f t="shared" si="2"/>
        <v>1135724</v>
      </c>
      <c r="O38" s="45">
        <f t="shared" si="3"/>
        <v>43381</v>
      </c>
      <c r="P38" s="36" t="s">
        <v>113</v>
      </c>
      <c r="Q38" s="46" t="s">
        <v>53</v>
      </c>
      <c r="R38" s="46" t="s">
        <v>66</v>
      </c>
      <c r="S38" s="35">
        <v>84</v>
      </c>
      <c r="T38" s="39">
        <v>499</v>
      </c>
      <c r="U38" s="44">
        <v>2276</v>
      </c>
      <c r="V38" s="48" t="s">
        <v>67</v>
      </c>
      <c r="W38" s="39">
        <v>62</v>
      </c>
      <c r="X38" s="43">
        <v>7.7</v>
      </c>
      <c r="Y38" s="37">
        <v>2.6</v>
      </c>
      <c r="Z38" s="37">
        <v>74</v>
      </c>
      <c r="AA38" s="49">
        <v>2</v>
      </c>
      <c r="AB38" s="50">
        <v>7</v>
      </c>
      <c r="AC38" s="48">
        <v>4</v>
      </c>
      <c r="AD38" s="48">
        <v>4</v>
      </c>
      <c r="AE38" s="48">
        <v>4</v>
      </c>
      <c r="AF38" s="48">
        <v>4</v>
      </c>
      <c r="AG38" s="48">
        <v>5</v>
      </c>
      <c r="AH38" s="48">
        <v>4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90</v>
      </c>
      <c r="D39" s="36" t="s">
        <v>114</v>
      </c>
      <c r="E39" s="36" t="s">
        <v>104</v>
      </c>
      <c r="F39" s="37">
        <v>25.953947368421055</v>
      </c>
      <c r="G39" s="39">
        <v>239</v>
      </c>
      <c r="H39" s="39">
        <v>311</v>
      </c>
      <c r="I39" s="40"/>
      <c r="J39" s="39">
        <v>550</v>
      </c>
      <c r="K39" s="41">
        <v>746</v>
      </c>
      <c r="L39" s="42">
        <f t="shared" si="0"/>
        <v>0.7909090909090909</v>
      </c>
      <c r="M39" s="43">
        <f t="shared" si="1"/>
        <v>70.24128686327077</v>
      </c>
      <c r="N39" s="44">
        <f t="shared" si="2"/>
        <v>1426852</v>
      </c>
      <c r="O39" s="45">
        <f t="shared" si="3"/>
        <v>43381</v>
      </c>
      <c r="P39" s="36" t="s">
        <v>113</v>
      </c>
      <c r="Q39" s="46" t="s">
        <v>53</v>
      </c>
      <c r="R39" s="46" t="s">
        <v>66</v>
      </c>
      <c r="S39" s="35">
        <v>85</v>
      </c>
      <c r="T39" s="39">
        <v>524</v>
      </c>
      <c r="U39" s="44">
        <v>2723</v>
      </c>
      <c r="V39" s="48" t="s">
        <v>55</v>
      </c>
      <c r="W39" s="39">
        <v>67</v>
      </c>
      <c r="X39" s="43">
        <v>8.5</v>
      </c>
      <c r="Y39" s="37">
        <v>2.7</v>
      </c>
      <c r="Z39" s="37">
        <v>74.8</v>
      </c>
      <c r="AA39" s="49">
        <v>3</v>
      </c>
      <c r="AB39" s="50">
        <v>10</v>
      </c>
      <c r="AC39" s="48">
        <v>3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36" t="s">
        <v>91</v>
      </c>
      <c r="AQ39" s="52"/>
      <c r="AR39" s="52"/>
    </row>
    <row r="40" spans="1:44" s="6" customFormat="1" ht="15" customHeight="1">
      <c r="A40" s="35">
        <v>36</v>
      </c>
      <c r="B40" s="36" t="s">
        <v>48</v>
      </c>
      <c r="C40" s="36" t="s">
        <v>51</v>
      </c>
      <c r="D40" s="36" t="s">
        <v>64</v>
      </c>
      <c r="E40" s="36" t="s">
        <v>116</v>
      </c>
      <c r="F40" s="37">
        <v>30.888157894736842</v>
      </c>
      <c r="G40" s="39">
        <v>310</v>
      </c>
      <c r="H40" s="39">
        <v>292</v>
      </c>
      <c r="I40" s="40"/>
      <c r="J40" s="39">
        <v>629</v>
      </c>
      <c r="K40" s="41">
        <v>779</v>
      </c>
      <c r="L40" s="42">
        <f t="shared" si="0"/>
        <v>0.7742448330683624</v>
      </c>
      <c r="M40" s="43">
        <f t="shared" si="1"/>
        <v>71.63029525032091</v>
      </c>
      <c r="N40" s="44">
        <f t="shared" si="2"/>
        <v>1637730</v>
      </c>
      <c r="O40" s="45">
        <f t="shared" si="3"/>
        <v>43381</v>
      </c>
      <c r="P40" s="36" t="s">
        <v>113</v>
      </c>
      <c r="Q40" s="46" t="s">
        <v>53</v>
      </c>
      <c r="R40" s="46" t="s">
        <v>66</v>
      </c>
      <c r="S40" s="35">
        <v>86</v>
      </c>
      <c r="T40" s="39">
        <v>558</v>
      </c>
      <c r="U40" s="44">
        <v>2935</v>
      </c>
      <c r="V40" s="48" t="s">
        <v>55</v>
      </c>
      <c r="W40" s="39">
        <v>88</v>
      </c>
      <c r="X40" s="43">
        <v>9</v>
      </c>
      <c r="Y40" s="37">
        <v>2.2</v>
      </c>
      <c r="Z40" s="37">
        <v>77.9</v>
      </c>
      <c r="AA40" s="49">
        <v>5</v>
      </c>
      <c r="AB40" s="50">
        <v>12</v>
      </c>
      <c r="AC40" s="48">
        <v>3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36" t="s">
        <v>91</v>
      </c>
      <c r="AQ40" s="52"/>
      <c r="AR40" s="52"/>
    </row>
    <row r="41" spans="1:44" s="6" customFormat="1" ht="15" customHeight="1">
      <c r="A41" s="35">
        <v>37</v>
      </c>
      <c r="B41" s="36" t="s">
        <v>48</v>
      </c>
      <c r="C41" s="36" t="s">
        <v>49</v>
      </c>
      <c r="D41" s="36" t="s">
        <v>64</v>
      </c>
      <c r="E41" s="36" t="s">
        <v>65</v>
      </c>
      <c r="F41" s="37">
        <v>27.664473684210527</v>
      </c>
      <c r="G41" s="39">
        <v>261</v>
      </c>
      <c r="H41" s="39">
        <v>298</v>
      </c>
      <c r="I41" s="40"/>
      <c r="J41" s="39">
        <v>580</v>
      </c>
      <c r="K41" s="41">
        <v>825</v>
      </c>
      <c r="L41" s="42">
        <f t="shared" si="0"/>
        <v>0.9086206896551724</v>
      </c>
      <c r="M41" s="43">
        <f t="shared" si="1"/>
        <v>69.45454545454545</v>
      </c>
      <c r="N41" s="44">
        <f t="shared" si="2"/>
        <v>1489227</v>
      </c>
      <c r="O41" s="45">
        <f t="shared" si="3"/>
        <v>43381</v>
      </c>
      <c r="P41" s="36" t="s">
        <v>113</v>
      </c>
      <c r="Q41" s="46" t="s">
        <v>53</v>
      </c>
      <c r="R41" s="46" t="s">
        <v>66</v>
      </c>
      <c r="S41" s="35">
        <v>87</v>
      </c>
      <c r="T41" s="39">
        <v>573</v>
      </c>
      <c r="U41" s="44">
        <v>2599</v>
      </c>
      <c r="V41" s="48" t="s">
        <v>55</v>
      </c>
      <c r="W41" s="39">
        <v>86</v>
      </c>
      <c r="X41" s="43">
        <v>8.2</v>
      </c>
      <c r="Y41" s="37">
        <v>2.6</v>
      </c>
      <c r="Z41" s="37">
        <v>76.5</v>
      </c>
      <c r="AA41" s="49" t="s">
        <v>56</v>
      </c>
      <c r="AB41" s="50">
        <v>9</v>
      </c>
      <c r="AC41" s="48">
        <v>4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53"/>
      <c r="AQ41" s="52"/>
      <c r="AR41" s="52"/>
    </row>
    <row r="42" spans="1:44" s="6" customFormat="1" ht="15" customHeight="1">
      <c r="A42" s="35">
        <v>38</v>
      </c>
      <c r="B42" s="36" t="s">
        <v>48</v>
      </c>
      <c r="C42" s="36" t="s">
        <v>51</v>
      </c>
      <c r="D42" s="36" t="s">
        <v>59</v>
      </c>
      <c r="E42" s="36" t="s">
        <v>117</v>
      </c>
      <c r="F42" s="37">
        <v>29.47368421052632</v>
      </c>
      <c r="G42" s="39">
        <v>289</v>
      </c>
      <c r="H42" s="39">
        <v>335</v>
      </c>
      <c r="I42" s="40"/>
      <c r="J42" s="39">
        <v>607</v>
      </c>
      <c r="K42" s="41">
        <v>883</v>
      </c>
      <c r="L42" s="42">
        <f t="shared" si="0"/>
        <v>0.9028006589785832</v>
      </c>
      <c r="M42" s="43">
        <f t="shared" si="1"/>
        <v>68.51642129105323</v>
      </c>
      <c r="N42" s="44">
        <f t="shared" si="2"/>
        <v>1360040</v>
      </c>
      <c r="O42" s="45">
        <f t="shared" si="3"/>
        <v>43381</v>
      </c>
      <c r="P42" s="36" t="s">
        <v>113</v>
      </c>
      <c r="Q42" s="46" t="s">
        <v>53</v>
      </c>
      <c r="R42" s="46" t="s">
        <v>66</v>
      </c>
      <c r="S42" s="35">
        <v>88</v>
      </c>
      <c r="T42" s="39">
        <v>605</v>
      </c>
      <c r="U42" s="44">
        <v>2248</v>
      </c>
      <c r="V42" s="48" t="s">
        <v>67</v>
      </c>
      <c r="W42" s="39">
        <v>65</v>
      </c>
      <c r="X42" s="43">
        <v>8.7</v>
      </c>
      <c r="Y42" s="37">
        <v>2.6</v>
      </c>
      <c r="Z42" s="37">
        <v>73.7</v>
      </c>
      <c r="AA42" s="49">
        <v>2</v>
      </c>
      <c r="AB42" s="50">
        <v>7</v>
      </c>
      <c r="AC42" s="48">
        <v>4</v>
      </c>
      <c r="AD42" s="48">
        <v>4</v>
      </c>
      <c r="AE42" s="48">
        <v>4</v>
      </c>
      <c r="AF42" s="48">
        <v>4</v>
      </c>
      <c r="AG42" s="48">
        <v>5</v>
      </c>
      <c r="AH42" s="48">
        <v>4</v>
      </c>
      <c r="AI42" s="48">
        <v>3</v>
      </c>
      <c r="AJ42" s="48">
        <v>5</v>
      </c>
      <c r="AK42" s="48">
        <v>5</v>
      </c>
      <c r="AL42" s="46"/>
      <c r="AM42" s="46"/>
      <c r="AN42" s="46"/>
      <c r="AO42" s="53"/>
      <c r="AP42" s="53"/>
      <c r="AQ42" s="52"/>
      <c r="AR42" s="52"/>
    </row>
    <row r="43" spans="1:44" s="6" customFormat="1" ht="15" customHeight="1">
      <c r="A43" s="35">
        <v>39</v>
      </c>
      <c r="B43" s="36" t="s">
        <v>85</v>
      </c>
      <c r="C43" s="36" t="s">
        <v>93</v>
      </c>
      <c r="D43" s="36" t="s">
        <v>59</v>
      </c>
      <c r="E43" s="36" t="s">
        <v>118</v>
      </c>
      <c r="F43" s="37">
        <v>26.940789473684212</v>
      </c>
      <c r="G43" s="39">
        <v>264</v>
      </c>
      <c r="H43" s="39">
        <v>280</v>
      </c>
      <c r="I43" s="40"/>
      <c r="J43" s="39">
        <v>555</v>
      </c>
      <c r="K43" s="41">
        <v>757</v>
      </c>
      <c r="L43" s="42">
        <f t="shared" si="0"/>
        <v>0.8594594594594595</v>
      </c>
      <c r="M43" s="43">
        <f t="shared" si="1"/>
        <v>68.16380449141347</v>
      </c>
      <c r="N43" s="44">
        <f t="shared" si="2"/>
        <v>1548000</v>
      </c>
      <c r="O43" s="45">
        <f t="shared" si="3"/>
        <v>43381</v>
      </c>
      <c r="P43" s="36" t="s">
        <v>113</v>
      </c>
      <c r="Q43" s="46" t="s">
        <v>53</v>
      </c>
      <c r="R43" s="46" t="s">
        <v>54</v>
      </c>
      <c r="S43" s="35">
        <v>89</v>
      </c>
      <c r="T43" s="39">
        <v>516</v>
      </c>
      <c r="U43" s="44">
        <v>3000</v>
      </c>
      <c r="V43" s="48" t="s">
        <v>55</v>
      </c>
      <c r="W43" s="39">
        <v>81</v>
      </c>
      <c r="X43" s="43">
        <v>9.1</v>
      </c>
      <c r="Y43" s="37">
        <v>3.1</v>
      </c>
      <c r="Z43" s="37">
        <v>76.8</v>
      </c>
      <c r="AA43" s="49">
        <v>5</v>
      </c>
      <c r="AB43" s="50">
        <v>12</v>
      </c>
      <c r="AC43" s="48">
        <v>3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36" t="s">
        <v>91</v>
      </c>
      <c r="AQ43" s="52"/>
      <c r="AR43" s="52"/>
    </row>
    <row r="44" spans="1:44" s="6" customFormat="1" ht="15" customHeight="1">
      <c r="A44" s="35">
        <v>40</v>
      </c>
      <c r="B44" s="36" t="s">
        <v>48</v>
      </c>
      <c r="C44" s="36" t="s">
        <v>119</v>
      </c>
      <c r="D44" s="36" t="s">
        <v>120</v>
      </c>
      <c r="E44" s="36" t="s">
        <v>121</v>
      </c>
      <c r="F44" s="37">
        <v>28.125</v>
      </c>
      <c r="G44" s="39">
        <v>304</v>
      </c>
      <c r="H44" s="39">
        <v>323</v>
      </c>
      <c r="I44" s="40"/>
      <c r="J44" s="39">
        <v>551</v>
      </c>
      <c r="K44" s="41">
        <v>771</v>
      </c>
      <c r="L44" s="42">
        <f t="shared" si="0"/>
        <v>0.8130671506352087</v>
      </c>
      <c r="M44" s="43">
        <f t="shared" si="1"/>
        <v>67.5745784695201</v>
      </c>
      <c r="N44" s="44">
        <f t="shared" si="2"/>
        <v>1172250</v>
      </c>
      <c r="O44" s="45">
        <f t="shared" si="3"/>
        <v>43381</v>
      </c>
      <c r="P44" s="36" t="s">
        <v>113</v>
      </c>
      <c r="Q44" s="46" t="s">
        <v>53</v>
      </c>
      <c r="R44" s="46" t="s">
        <v>66</v>
      </c>
      <c r="S44" s="35">
        <v>90</v>
      </c>
      <c r="T44" s="39">
        <v>521</v>
      </c>
      <c r="U44" s="44">
        <v>2250</v>
      </c>
      <c r="V44" s="48" t="s">
        <v>67</v>
      </c>
      <c r="W44" s="39">
        <v>60</v>
      </c>
      <c r="X44" s="43">
        <v>8.3</v>
      </c>
      <c r="Y44" s="37">
        <v>3.5</v>
      </c>
      <c r="Z44" s="37">
        <v>73.1</v>
      </c>
      <c r="AA44" s="49">
        <v>2</v>
      </c>
      <c r="AB44" s="50">
        <v>7</v>
      </c>
      <c r="AC44" s="48">
        <v>4</v>
      </c>
      <c r="AD44" s="48">
        <v>4</v>
      </c>
      <c r="AE44" s="48">
        <v>4</v>
      </c>
      <c r="AF44" s="48">
        <v>4</v>
      </c>
      <c r="AG44" s="48">
        <v>4</v>
      </c>
      <c r="AH44" s="48">
        <v>4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4" s="6" customFormat="1" ht="15" customHeight="1">
      <c r="A45" s="35">
        <v>41</v>
      </c>
      <c r="B45" s="36" t="s">
        <v>122</v>
      </c>
      <c r="C45" s="36" t="s">
        <v>93</v>
      </c>
      <c r="D45" s="36" t="s">
        <v>64</v>
      </c>
      <c r="E45" s="36" t="s">
        <v>59</v>
      </c>
      <c r="F45" s="37">
        <v>29.407894736842106</v>
      </c>
      <c r="G45" s="39">
        <v>293</v>
      </c>
      <c r="H45" s="39">
        <v>368</v>
      </c>
      <c r="I45" s="40"/>
      <c r="J45" s="39">
        <v>601</v>
      </c>
      <c r="K45" s="41">
        <v>850</v>
      </c>
      <c r="L45" s="42">
        <f t="shared" si="0"/>
        <v>0.8019966722129783</v>
      </c>
      <c r="M45" s="43">
        <f t="shared" si="1"/>
        <v>69.41176470588235</v>
      </c>
      <c r="N45" s="44">
        <f t="shared" si="2"/>
        <v>1702150</v>
      </c>
      <c r="O45" s="45">
        <f t="shared" si="3"/>
        <v>43381</v>
      </c>
      <c r="P45" s="36" t="s">
        <v>113</v>
      </c>
      <c r="Q45" s="46" t="s">
        <v>53</v>
      </c>
      <c r="R45" s="46" t="s">
        <v>66</v>
      </c>
      <c r="S45" s="35">
        <v>91</v>
      </c>
      <c r="T45" s="39">
        <v>590</v>
      </c>
      <c r="U45" s="44">
        <v>2885</v>
      </c>
      <c r="V45" s="48" t="s">
        <v>55</v>
      </c>
      <c r="W45" s="39">
        <v>100</v>
      </c>
      <c r="X45" s="43">
        <v>9.5</v>
      </c>
      <c r="Y45" s="37">
        <v>3.1</v>
      </c>
      <c r="Z45" s="37">
        <v>78.6</v>
      </c>
      <c r="AA45" s="49">
        <v>5</v>
      </c>
      <c r="AB45" s="50">
        <v>12</v>
      </c>
      <c r="AC45" s="48">
        <v>3</v>
      </c>
      <c r="AD45" s="48">
        <v>5</v>
      </c>
      <c r="AE45" s="48">
        <v>5</v>
      </c>
      <c r="AF45" s="48">
        <v>5</v>
      </c>
      <c r="AG45" s="48">
        <v>5</v>
      </c>
      <c r="AH45" s="48">
        <v>5</v>
      </c>
      <c r="AI45" s="48">
        <v>3</v>
      </c>
      <c r="AJ45" s="48">
        <v>5</v>
      </c>
      <c r="AK45" s="48">
        <v>5</v>
      </c>
      <c r="AL45" s="46"/>
      <c r="AM45" s="46"/>
      <c r="AN45" s="46"/>
      <c r="AO45" s="53"/>
      <c r="AP45" s="36" t="s">
        <v>91</v>
      </c>
      <c r="AQ45" s="52"/>
      <c r="AR45" s="52"/>
    </row>
    <row r="46" spans="1:44" s="6" customFormat="1" ht="15" customHeight="1">
      <c r="A46" s="35">
        <v>42</v>
      </c>
      <c r="B46" s="36" t="s">
        <v>48</v>
      </c>
      <c r="C46" s="36" t="s">
        <v>93</v>
      </c>
      <c r="D46" s="36" t="s">
        <v>51</v>
      </c>
      <c r="E46" s="36" t="s">
        <v>121</v>
      </c>
      <c r="F46" s="37">
        <v>25.789473684210527</v>
      </c>
      <c r="G46" s="39">
        <v>233</v>
      </c>
      <c r="H46" s="39">
        <v>339</v>
      </c>
      <c r="I46" s="40"/>
      <c r="J46" s="39">
        <v>551</v>
      </c>
      <c r="K46" s="41">
        <v>920</v>
      </c>
      <c r="L46" s="42">
        <f t="shared" si="0"/>
        <v>1.0544464609800364</v>
      </c>
      <c r="M46" s="43">
        <f t="shared" si="1"/>
        <v>66.08695652173913</v>
      </c>
      <c r="N46" s="44">
        <f t="shared" si="2"/>
        <v>1400224</v>
      </c>
      <c r="O46" s="45">
        <f t="shared" si="3"/>
        <v>43381</v>
      </c>
      <c r="P46" s="36" t="s">
        <v>113</v>
      </c>
      <c r="Q46" s="46" t="s">
        <v>53</v>
      </c>
      <c r="R46" s="46" t="s">
        <v>66</v>
      </c>
      <c r="S46" s="35">
        <v>92</v>
      </c>
      <c r="T46" s="39">
        <v>608</v>
      </c>
      <c r="U46" s="44">
        <v>2303</v>
      </c>
      <c r="V46" s="48" t="s">
        <v>67</v>
      </c>
      <c r="W46" s="39">
        <v>72</v>
      </c>
      <c r="X46" s="43">
        <v>9.4</v>
      </c>
      <c r="Y46" s="37">
        <v>2.8</v>
      </c>
      <c r="Z46" s="37">
        <v>74.9</v>
      </c>
      <c r="AA46" s="49">
        <v>2</v>
      </c>
      <c r="AB46" s="50">
        <v>7</v>
      </c>
      <c r="AC46" s="48">
        <v>4</v>
      </c>
      <c r="AD46" s="48">
        <v>4</v>
      </c>
      <c r="AE46" s="48">
        <v>4</v>
      </c>
      <c r="AF46" s="48">
        <v>4</v>
      </c>
      <c r="AG46" s="48">
        <v>5</v>
      </c>
      <c r="AH46" s="48">
        <v>4</v>
      </c>
      <c r="AI46" s="48">
        <v>3</v>
      </c>
      <c r="AJ46" s="48">
        <v>5</v>
      </c>
      <c r="AK46" s="48">
        <v>5</v>
      </c>
      <c r="AL46" s="46"/>
      <c r="AM46" s="46"/>
      <c r="AN46" s="46"/>
      <c r="AO46" s="53"/>
      <c r="AP46" s="53"/>
      <c r="AQ46" s="52"/>
      <c r="AR46" s="52"/>
    </row>
    <row r="47" spans="1:44" s="6" customFormat="1" ht="15" customHeight="1">
      <c r="A47" s="35">
        <v>43</v>
      </c>
      <c r="B47" s="36" t="s">
        <v>122</v>
      </c>
      <c r="C47" s="36" t="s">
        <v>123</v>
      </c>
      <c r="D47" s="36" t="s">
        <v>114</v>
      </c>
      <c r="E47" s="36" t="s">
        <v>51</v>
      </c>
      <c r="F47" s="37">
        <v>29.276315789473685</v>
      </c>
      <c r="G47" s="39">
        <v>262</v>
      </c>
      <c r="H47" s="39">
        <v>305</v>
      </c>
      <c r="I47" s="40"/>
      <c r="J47" s="39">
        <v>628</v>
      </c>
      <c r="K47" s="41">
        <v>878</v>
      </c>
      <c r="L47" s="42">
        <f t="shared" si="0"/>
        <v>0.9124203821656051</v>
      </c>
      <c r="M47" s="43">
        <f t="shared" si="1"/>
        <v>68.56492027334852</v>
      </c>
      <c r="N47" s="44">
        <f t="shared" si="2"/>
        <v>1377978</v>
      </c>
      <c r="O47" s="45">
        <f t="shared" si="3"/>
        <v>43381</v>
      </c>
      <c r="P47" s="36" t="s">
        <v>113</v>
      </c>
      <c r="Q47" s="46" t="s">
        <v>53</v>
      </c>
      <c r="R47" s="46" t="s">
        <v>66</v>
      </c>
      <c r="S47" s="35">
        <v>93</v>
      </c>
      <c r="T47" s="39">
        <v>602</v>
      </c>
      <c r="U47" s="44">
        <v>2289</v>
      </c>
      <c r="V47" s="48" t="s">
        <v>55</v>
      </c>
      <c r="W47" s="39">
        <v>66</v>
      </c>
      <c r="X47" s="43">
        <v>8.9</v>
      </c>
      <c r="Y47" s="37">
        <v>4.8</v>
      </c>
      <c r="Z47" s="37">
        <v>72.1</v>
      </c>
      <c r="AA47" s="49" t="s">
        <v>56</v>
      </c>
      <c r="AB47" s="50">
        <v>9</v>
      </c>
      <c r="AC47" s="48">
        <v>4</v>
      </c>
      <c r="AD47" s="48">
        <v>5</v>
      </c>
      <c r="AE47" s="48">
        <v>5</v>
      </c>
      <c r="AF47" s="48">
        <v>5</v>
      </c>
      <c r="AG47" s="48">
        <v>5</v>
      </c>
      <c r="AH47" s="48">
        <v>5</v>
      </c>
      <c r="AI47" s="48">
        <v>3</v>
      </c>
      <c r="AJ47" s="48">
        <v>5</v>
      </c>
      <c r="AK47" s="48">
        <v>5</v>
      </c>
      <c r="AL47" s="46"/>
      <c r="AM47" s="46"/>
      <c r="AN47" s="46"/>
      <c r="AO47" s="53"/>
      <c r="AP47" s="53"/>
      <c r="AQ47" s="52"/>
      <c r="AR47" s="52"/>
    </row>
    <row r="48" spans="1:44" s="6" customFormat="1" ht="15" customHeight="1">
      <c r="A48" s="35">
        <v>44</v>
      </c>
      <c r="B48" s="36" t="s">
        <v>124</v>
      </c>
      <c r="C48" s="36" t="s">
        <v>104</v>
      </c>
      <c r="D48" s="36" t="s">
        <v>58</v>
      </c>
      <c r="E48" s="36" t="s">
        <v>64</v>
      </c>
      <c r="F48" s="37">
        <v>26.447368421052634</v>
      </c>
      <c r="G48" s="39">
        <v>252</v>
      </c>
      <c r="H48" s="39">
        <v>370</v>
      </c>
      <c r="I48" s="40"/>
      <c r="J48" s="39">
        <v>552</v>
      </c>
      <c r="K48" s="41">
        <v>991</v>
      </c>
      <c r="L48" s="42">
        <f t="shared" si="0"/>
        <v>1.125</v>
      </c>
      <c r="M48" s="43">
        <f t="shared" si="1"/>
        <v>67.30575176589304</v>
      </c>
      <c r="N48" s="44">
        <f t="shared" si="2"/>
        <v>1570118</v>
      </c>
      <c r="O48" s="45">
        <f t="shared" si="3"/>
        <v>43381</v>
      </c>
      <c r="P48" s="36" t="s">
        <v>113</v>
      </c>
      <c r="Q48" s="46" t="s">
        <v>53</v>
      </c>
      <c r="R48" s="46" t="s">
        <v>66</v>
      </c>
      <c r="S48" s="35">
        <v>94</v>
      </c>
      <c r="T48" s="39">
        <v>667</v>
      </c>
      <c r="U48" s="44">
        <v>2354</v>
      </c>
      <c r="V48" s="48" t="s">
        <v>55</v>
      </c>
      <c r="W48" s="39">
        <v>99</v>
      </c>
      <c r="X48" s="43">
        <v>10.1</v>
      </c>
      <c r="Y48" s="37">
        <v>2.5</v>
      </c>
      <c r="Z48" s="37">
        <v>78.4</v>
      </c>
      <c r="AA48" s="49">
        <v>4</v>
      </c>
      <c r="AB48" s="50">
        <v>11</v>
      </c>
      <c r="AC48" s="48">
        <v>4</v>
      </c>
      <c r="AD48" s="48">
        <v>5</v>
      </c>
      <c r="AE48" s="48">
        <v>5</v>
      </c>
      <c r="AF48" s="48">
        <v>5</v>
      </c>
      <c r="AG48" s="48">
        <v>5</v>
      </c>
      <c r="AH48" s="48">
        <v>5</v>
      </c>
      <c r="AI48" s="48">
        <v>3</v>
      </c>
      <c r="AJ48" s="48">
        <v>5</v>
      </c>
      <c r="AK48" s="48">
        <v>5</v>
      </c>
      <c r="AL48" s="47" t="s">
        <v>125</v>
      </c>
      <c r="AM48" s="46"/>
      <c r="AN48" s="46"/>
      <c r="AO48" s="36" t="s">
        <v>126</v>
      </c>
      <c r="AP48" s="53"/>
      <c r="AQ48" s="52"/>
      <c r="AR48" s="52"/>
    </row>
    <row r="49" spans="1:44" s="6" customFormat="1" ht="15" customHeight="1">
      <c r="A49" s="35">
        <v>45</v>
      </c>
      <c r="B49" s="36" t="s">
        <v>48</v>
      </c>
      <c r="C49" s="36" t="s">
        <v>127</v>
      </c>
      <c r="D49" s="36" t="s">
        <v>59</v>
      </c>
      <c r="E49" s="36" t="s">
        <v>64</v>
      </c>
      <c r="F49" s="37">
        <v>29.638157894736842</v>
      </c>
      <c r="G49" s="39">
        <v>294</v>
      </c>
      <c r="H49" s="39">
        <v>290</v>
      </c>
      <c r="I49" s="40"/>
      <c r="J49" s="39">
        <v>607</v>
      </c>
      <c r="K49" s="41">
        <v>759</v>
      </c>
      <c r="L49" s="42">
        <f t="shared" si="0"/>
        <v>0.7726523887973641</v>
      </c>
      <c r="M49" s="43">
        <f t="shared" si="1"/>
        <v>67.45718050065877</v>
      </c>
      <c r="N49" s="44">
        <f t="shared" si="2"/>
        <v>1177600</v>
      </c>
      <c r="O49" s="45">
        <f t="shared" si="3"/>
        <v>43381</v>
      </c>
      <c r="P49" s="36" t="s">
        <v>113</v>
      </c>
      <c r="Q49" s="46" t="s">
        <v>53</v>
      </c>
      <c r="R49" s="46" t="s">
        <v>66</v>
      </c>
      <c r="S49" s="35">
        <v>95</v>
      </c>
      <c r="T49" s="39">
        <v>512</v>
      </c>
      <c r="U49" s="44">
        <v>2300</v>
      </c>
      <c r="V49" s="48" t="s">
        <v>128</v>
      </c>
      <c r="W49" s="39">
        <v>68</v>
      </c>
      <c r="X49" s="43">
        <v>7.3</v>
      </c>
      <c r="Y49" s="37">
        <v>5.5</v>
      </c>
      <c r="Z49" s="37">
        <v>71.8</v>
      </c>
      <c r="AA49" s="49">
        <v>3</v>
      </c>
      <c r="AB49" s="50">
        <v>10</v>
      </c>
      <c r="AC49" s="48">
        <v>3</v>
      </c>
      <c r="AD49" s="48">
        <v>5</v>
      </c>
      <c r="AE49" s="48">
        <v>5</v>
      </c>
      <c r="AF49" s="48">
        <v>5</v>
      </c>
      <c r="AG49" s="48">
        <v>5</v>
      </c>
      <c r="AH49" s="48">
        <v>5</v>
      </c>
      <c r="AI49" s="48">
        <v>3</v>
      </c>
      <c r="AJ49" s="48">
        <v>5</v>
      </c>
      <c r="AK49" s="48">
        <v>5</v>
      </c>
      <c r="AL49" s="46"/>
      <c r="AM49" s="46"/>
      <c r="AN49" s="46"/>
      <c r="AO49" s="53"/>
      <c r="AP49" s="53"/>
      <c r="AQ49" s="52"/>
      <c r="AR49" s="52"/>
    </row>
    <row r="50" spans="1:44" s="6" customFormat="1" ht="15" customHeight="1">
      <c r="A50" s="35">
        <v>46</v>
      </c>
      <c r="B50" s="36" t="s">
        <v>48</v>
      </c>
      <c r="C50" s="36" t="s">
        <v>90</v>
      </c>
      <c r="D50" s="36" t="s">
        <v>51</v>
      </c>
      <c r="E50" s="36" t="s">
        <v>129</v>
      </c>
      <c r="F50" s="37">
        <v>30.92105263157895</v>
      </c>
      <c r="G50" s="39">
        <v>634</v>
      </c>
      <c r="H50" s="39">
        <v>287</v>
      </c>
      <c r="I50" s="40"/>
      <c r="J50" s="39">
        <v>306</v>
      </c>
      <c r="K50" s="41">
        <v>766</v>
      </c>
      <c r="L50" s="42">
        <f t="shared" si="0"/>
        <v>1.565359477124183</v>
      </c>
      <c r="M50" s="43">
        <f t="shared" si="1"/>
        <v>69.84334203655352</v>
      </c>
      <c r="N50" s="44">
        <f t="shared" si="2"/>
        <v>1286140</v>
      </c>
      <c r="O50" s="45">
        <f t="shared" si="3"/>
        <v>43381</v>
      </c>
      <c r="P50" s="36" t="s">
        <v>113</v>
      </c>
      <c r="Q50" s="46" t="s">
        <v>53</v>
      </c>
      <c r="R50" s="46" t="s">
        <v>66</v>
      </c>
      <c r="S50" s="35">
        <v>96</v>
      </c>
      <c r="T50" s="39">
        <v>535</v>
      </c>
      <c r="U50" s="44">
        <v>2404</v>
      </c>
      <c r="V50" s="48" t="s">
        <v>55</v>
      </c>
      <c r="W50" s="39">
        <v>67</v>
      </c>
      <c r="X50" s="43">
        <v>8.6</v>
      </c>
      <c r="Y50" s="37">
        <v>3</v>
      </c>
      <c r="Z50" s="37">
        <v>74.5</v>
      </c>
      <c r="AA50" s="49">
        <v>3</v>
      </c>
      <c r="AB50" s="50">
        <v>10</v>
      </c>
      <c r="AC50" s="48">
        <v>4</v>
      </c>
      <c r="AD50" s="48">
        <v>5</v>
      </c>
      <c r="AE50" s="48">
        <v>5</v>
      </c>
      <c r="AF50" s="48">
        <v>5</v>
      </c>
      <c r="AG50" s="48">
        <v>5</v>
      </c>
      <c r="AH50" s="48">
        <v>5</v>
      </c>
      <c r="AI50" s="48">
        <v>3</v>
      </c>
      <c r="AJ50" s="48">
        <v>5</v>
      </c>
      <c r="AK50" s="48">
        <v>5</v>
      </c>
      <c r="AL50" s="46"/>
      <c r="AM50" s="46"/>
      <c r="AN50" s="46"/>
      <c r="AO50" s="53"/>
      <c r="AP50" s="53"/>
      <c r="AQ50" s="52"/>
      <c r="AR50" s="52"/>
    </row>
    <row r="51" spans="1:44" s="6" customFormat="1" ht="15" customHeight="1">
      <c r="A51" s="35">
        <v>47</v>
      </c>
      <c r="B51" s="36" t="s">
        <v>48</v>
      </c>
      <c r="C51" s="36" t="s">
        <v>119</v>
      </c>
      <c r="D51" s="36" t="s">
        <v>73</v>
      </c>
      <c r="E51" s="36" t="s">
        <v>130</v>
      </c>
      <c r="F51" s="37">
        <v>26.38157894736842</v>
      </c>
      <c r="G51" s="39">
        <v>251</v>
      </c>
      <c r="H51" s="39">
        <v>319</v>
      </c>
      <c r="I51" s="40"/>
      <c r="J51" s="39">
        <v>551</v>
      </c>
      <c r="K51" s="41">
        <v>771</v>
      </c>
      <c r="L51" s="42">
        <f t="shared" si="0"/>
        <v>0.8203266787658802</v>
      </c>
      <c r="M51" s="43">
        <f t="shared" si="1"/>
        <v>65.11024643320363</v>
      </c>
      <c r="N51" s="44">
        <f t="shared" si="2"/>
        <v>1047172</v>
      </c>
      <c r="O51" s="45">
        <f t="shared" si="3"/>
        <v>43381</v>
      </c>
      <c r="P51" s="36" t="s">
        <v>113</v>
      </c>
      <c r="Q51" s="46" t="s">
        <v>53</v>
      </c>
      <c r="R51" s="46" t="s">
        <v>66</v>
      </c>
      <c r="S51" s="35">
        <v>97</v>
      </c>
      <c r="T51" s="39">
        <v>502</v>
      </c>
      <c r="U51" s="44">
        <v>2086</v>
      </c>
      <c r="V51" s="48" t="s">
        <v>98</v>
      </c>
      <c r="W51" s="39">
        <v>59</v>
      </c>
      <c r="X51" s="43">
        <v>7.4</v>
      </c>
      <c r="Y51" s="37">
        <v>3.4</v>
      </c>
      <c r="Z51" s="37">
        <v>72.7</v>
      </c>
      <c r="AA51" s="49">
        <v>1</v>
      </c>
      <c r="AB51" s="50">
        <v>4</v>
      </c>
      <c r="AC51" s="48">
        <v>4</v>
      </c>
      <c r="AD51" s="48">
        <v>3</v>
      </c>
      <c r="AE51" s="48">
        <v>3</v>
      </c>
      <c r="AF51" s="48">
        <v>3</v>
      </c>
      <c r="AG51" s="48">
        <v>3</v>
      </c>
      <c r="AH51" s="48">
        <v>3</v>
      </c>
      <c r="AI51" s="48">
        <v>3</v>
      </c>
      <c r="AJ51" s="48">
        <v>5</v>
      </c>
      <c r="AK51" s="48">
        <v>5</v>
      </c>
      <c r="AL51" s="47" t="s">
        <v>131</v>
      </c>
      <c r="AM51" s="46"/>
      <c r="AN51" s="46"/>
      <c r="AO51" s="36" t="s">
        <v>132</v>
      </c>
      <c r="AP51" s="53"/>
      <c r="AQ51" s="52"/>
      <c r="AR51" s="52"/>
    </row>
    <row r="52" spans="1:44" s="6" customFormat="1" ht="15" customHeight="1">
      <c r="A52" s="35">
        <v>48</v>
      </c>
      <c r="B52" s="36" t="s">
        <v>122</v>
      </c>
      <c r="C52" s="36" t="s">
        <v>93</v>
      </c>
      <c r="D52" s="36" t="s">
        <v>64</v>
      </c>
      <c r="E52" s="36" t="s">
        <v>51</v>
      </c>
      <c r="F52" s="37">
        <v>27.92763157894737</v>
      </c>
      <c r="G52" s="39">
        <v>305</v>
      </c>
      <c r="H52" s="39">
        <v>340</v>
      </c>
      <c r="I52" s="40"/>
      <c r="J52" s="39">
        <v>544</v>
      </c>
      <c r="K52" s="41">
        <v>701</v>
      </c>
      <c r="L52" s="42">
        <f t="shared" si="0"/>
        <v>0.6636029411764706</v>
      </c>
      <c r="M52" s="43">
        <f t="shared" si="1"/>
        <v>68.47360912981455</v>
      </c>
      <c r="N52" s="44">
        <f t="shared" si="2"/>
        <v>1389120</v>
      </c>
      <c r="O52" s="45">
        <f t="shared" si="3"/>
        <v>43381</v>
      </c>
      <c r="P52" s="36" t="s">
        <v>113</v>
      </c>
      <c r="Q52" s="46" t="s">
        <v>53</v>
      </c>
      <c r="R52" s="46" t="s">
        <v>66</v>
      </c>
      <c r="S52" s="35">
        <v>98</v>
      </c>
      <c r="T52" s="39">
        <v>480</v>
      </c>
      <c r="U52" s="44">
        <v>2894</v>
      </c>
      <c r="V52" s="48" t="s">
        <v>55</v>
      </c>
      <c r="W52" s="39">
        <v>67</v>
      </c>
      <c r="X52" s="43">
        <v>8.5</v>
      </c>
      <c r="Y52" s="37">
        <v>2.5</v>
      </c>
      <c r="Z52" s="37">
        <v>75.6</v>
      </c>
      <c r="AA52" s="49">
        <v>4</v>
      </c>
      <c r="AB52" s="50">
        <v>11</v>
      </c>
      <c r="AC52" s="48">
        <v>4</v>
      </c>
      <c r="AD52" s="48">
        <v>5</v>
      </c>
      <c r="AE52" s="48">
        <v>5</v>
      </c>
      <c r="AF52" s="48">
        <v>5</v>
      </c>
      <c r="AG52" s="48">
        <v>5</v>
      </c>
      <c r="AH52" s="48">
        <v>5</v>
      </c>
      <c r="AI52" s="48">
        <v>3</v>
      </c>
      <c r="AJ52" s="48">
        <v>5</v>
      </c>
      <c r="AK52" s="48">
        <v>5</v>
      </c>
      <c r="AL52" s="46"/>
      <c r="AM52" s="46"/>
      <c r="AN52" s="46"/>
      <c r="AO52" s="53"/>
      <c r="AP52" s="53"/>
      <c r="AQ52" s="52"/>
      <c r="AR52" s="52"/>
    </row>
    <row r="53" spans="1:44" s="6" customFormat="1" ht="15" customHeight="1">
      <c r="A53" s="35">
        <v>49</v>
      </c>
      <c r="B53" s="36" t="s">
        <v>48</v>
      </c>
      <c r="C53" s="36" t="s">
        <v>133</v>
      </c>
      <c r="D53" s="36" t="s">
        <v>134</v>
      </c>
      <c r="E53" s="36" t="s">
        <v>120</v>
      </c>
      <c r="F53" s="37">
        <v>28.914473684210527</v>
      </c>
      <c r="G53" s="39">
        <v>272</v>
      </c>
      <c r="H53" s="39">
        <v>301</v>
      </c>
      <c r="I53" s="40"/>
      <c r="J53" s="39">
        <v>607</v>
      </c>
      <c r="K53" s="41">
        <v>873</v>
      </c>
      <c r="L53" s="42">
        <f t="shared" si="0"/>
        <v>0.942339373970346</v>
      </c>
      <c r="M53" s="43">
        <f t="shared" si="1"/>
        <v>67.35395189003437</v>
      </c>
      <c r="N53" s="44">
        <f t="shared" si="2"/>
        <v>1210692</v>
      </c>
      <c r="O53" s="45">
        <f t="shared" si="3"/>
        <v>43381</v>
      </c>
      <c r="P53" s="36" t="s">
        <v>113</v>
      </c>
      <c r="Q53" s="46" t="s">
        <v>53</v>
      </c>
      <c r="R53" s="46" t="s">
        <v>66</v>
      </c>
      <c r="S53" s="35">
        <v>99</v>
      </c>
      <c r="T53" s="39">
        <v>588</v>
      </c>
      <c r="U53" s="44">
        <v>2059</v>
      </c>
      <c r="V53" s="48" t="s">
        <v>98</v>
      </c>
      <c r="W53" s="39">
        <v>60</v>
      </c>
      <c r="X53" s="43">
        <v>8.7</v>
      </c>
      <c r="Y53" s="37">
        <v>4.1</v>
      </c>
      <c r="Z53" s="37">
        <v>72</v>
      </c>
      <c r="AA53" s="49">
        <v>1</v>
      </c>
      <c r="AB53" s="50">
        <v>4</v>
      </c>
      <c r="AC53" s="48">
        <v>4</v>
      </c>
      <c r="AD53" s="48">
        <v>3</v>
      </c>
      <c r="AE53" s="48">
        <v>3</v>
      </c>
      <c r="AF53" s="48">
        <v>3</v>
      </c>
      <c r="AG53" s="48">
        <v>3</v>
      </c>
      <c r="AH53" s="48">
        <v>3</v>
      </c>
      <c r="AI53" s="48">
        <v>3</v>
      </c>
      <c r="AJ53" s="48">
        <v>5</v>
      </c>
      <c r="AK53" s="48">
        <v>5</v>
      </c>
      <c r="AL53" s="46"/>
      <c r="AM53" s="46"/>
      <c r="AN53" s="46"/>
      <c r="AO53" s="53"/>
      <c r="AP53" s="53"/>
      <c r="AQ53" s="52"/>
      <c r="AR53" s="52"/>
    </row>
    <row r="54" spans="1:44" s="6" customFormat="1" ht="15" customHeight="1">
      <c r="A54" s="35">
        <v>50</v>
      </c>
      <c r="B54" s="36" t="s">
        <v>48</v>
      </c>
      <c r="C54" s="36" t="s">
        <v>90</v>
      </c>
      <c r="D54" s="36" t="s">
        <v>89</v>
      </c>
      <c r="E54" s="36" t="s">
        <v>64</v>
      </c>
      <c r="F54" s="37">
        <v>28.84868421052632</v>
      </c>
      <c r="G54" s="39">
        <v>297</v>
      </c>
      <c r="H54" s="39">
        <v>317</v>
      </c>
      <c r="I54" s="40"/>
      <c r="J54" s="39">
        <v>580</v>
      </c>
      <c r="K54" s="41">
        <v>645</v>
      </c>
      <c r="L54" s="42">
        <f t="shared" si="0"/>
        <v>0.5655172413793104</v>
      </c>
      <c r="M54" s="43">
        <f t="shared" si="1"/>
        <v>68.06201550387597</v>
      </c>
      <c r="N54" s="44">
        <f t="shared" si="2"/>
        <v>1007944</v>
      </c>
      <c r="O54" s="45">
        <f t="shared" si="3"/>
        <v>43381</v>
      </c>
      <c r="P54" s="36" t="s">
        <v>113</v>
      </c>
      <c r="Q54" s="46" t="s">
        <v>53</v>
      </c>
      <c r="R54" s="46" t="s">
        <v>54</v>
      </c>
      <c r="S54" s="35">
        <v>100</v>
      </c>
      <c r="T54" s="39">
        <v>439</v>
      </c>
      <c r="U54" s="44">
        <v>2296</v>
      </c>
      <c r="V54" s="48" t="s">
        <v>67</v>
      </c>
      <c r="W54" s="39">
        <v>49</v>
      </c>
      <c r="X54" s="43">
        <v>9</v>
      </c>
      <c r="Y54" s="37">
        <v>3.6</v>
      </c>
      <c r="Z54" s="37">
        <v>73.1</v>
      </c>
      <c r="AA54" s="49" t="s">
        <v>68</v>
      </c>
      <c r="AB54" s="50">
        <v>6</v>
      </c>
      <c r="AC54" s="48">
        <v>4</v>
      </c>
      <c r="AD54" s="48">
        <v>4</v>
      </c>
      <c r="AE54" s="48">
        <v>4</v>
      </c>
      <c r="AF54" s="48">
        <v>4</v>
      </c>
      <c r="AG54" s="48">
        <v>4</v>
      </c>
      <c r="AH54" s="48">
        <v>4</v>
      </c>
      <c r="AI54" s="48">
        <v>3</v>
      </c>
      <c r="AJ54" s="48">
        <v>5</v>
      </c>
      <c r="AK54" s="48">
        <v>5</v>
      </c>
      <c r="AL54" s="46"/>
      <c r="AM54" s="46"/>
      <c r="AN54" s="46"/>
      <c r="AO54" s="53"/>
      <c r="AP54" s="53"/>
      <c r="AQ54" s="52"/>
      <c r="AR54" s="52"/>
    </row>
    <row r="55" spans="1:44" s="6" customFormat="1" ht="15" customHeight="1">
      <c r="A55" s="35">
        <v>51</v>
      </c>
      <c r="B55" s="36" t="s">
        <v>48</v>
      </c>
      <c r="C55" s="36" t="s">
        <v>104</v>
      </c>
      <c r="D55" s="36" t="s">
        <v>64</v>
      </c>
      <c r="E55" s="36" t="s">
        <v>89</v>
      </c>
      <c r="F55" s="37">
        <v>27.5</v>
      </c>
      <c r="G55" s="38">
        <v>285</v>
      </c>
      <c r="H55" s="39">
        <v>296</v>
      </c>
      <c r="I55" s="40"/>
      <c r="J55" s="39">
        <v>551</v>
      </c>
      <c r="K55" s="41">
        <v>742</v>
      </c>
      <c r="L55" s="42">
        <f>(K55-H55)/J55</f>
        <v>0.809437386569873</v>
      </c>
      <c r="M55" s="43">
        <f>T55/K55*100</f>
        <v>69.2722371967655</v>
      </c>
      <c r="N55" s="44">
        <f>T55*U55</f>
        <v>1588260</v>
      </c>
      <c r="O55" s="45">
        <f t="shared" si="3"/>
        <v>43381</v>
      </c>
      <c r="P55" s="36" t="s">
        <v>135</v>
      </c>
      <c r="Q55" s="46" t="s">
        <v>53</v>
      </c>
      <c r="R55" s="47" t="s">
        <v>66</v>
      </c>
      <c r="S55" s="35">
        <v>101</v>
      </c>
      <c r="T55" s="39">
        <v>514</v>
      </c>
      <c r="U55" s="44">
        <v>3090</v>
      </c>
      <c r="V55" s="48" t="s">
        <v>55</v>
      </c>
      <c r="W55" s="39">
        <v>99</v>
      </c>
      <c r="X55" s="43">
        <v>8.4</v>
      </c>
      <c r="Y55" s="37">
        <v>1.5</v>
      </c>
      <c r="Z55" s="37">
        <v>80.2</v>
      </c>
      <c r="AA55" s="49">
        <v>5</v>
      </c>
      <c r="AB55" s="50">
        <v>12</v>
      </c>
      <c r="AC55" s="48">
        <v>3</v>
      </c>
      <c r="AD55" s="48">
        <v>5</v>
      </c>
      <c r="AE55" s="48">
        <v>5</v>
      </c>
      <c r="AF55" s="48">
        <v>5</v>
      </c>
      <c r="AG55" s="48">
        <v>5</v>
      </c>
      <c r="AH55" s="48">
        <v>5</v>
      </c>
      <c r="AI55" s="48">
        <v>3</v>
      </c>
      <c r="AJ55" s="48">
        <v>5</v>
      </c>
      <c r="AK55" s="48">
        <v>5</v>
      </c>
      <c r="AL55" s="46"/>
      <c r="AM55" s="46"/>
      <c r="AN55" s="46"/>
      <c r="AO55" s="51"/>
      <c r="AP55" s="51" t="s">
        <v>87</v>
      </c>
      <c r="AQ55" s="52"/>
      <c r="AR55" s="52"/>
    </row>
    <row r="56" spans="1:44" s="6" customFormat="1" ht="15" customHeight="1">
      <c r="A56" s="35">
        <v>52</v>
      </c>
      <c r="B56" s="36" t="s">
        <v>48</v>
      </c>
      <c r="C56" s="36" t="s">
        <v>51</v>
      </c>
      <c r="D56" s="36" t="s">
        <v>64</v>
      </c>
      <c r="E56" s="36" t="s">
        <v>51</v>
      </c>
      <c r="F56" s="37">
        <v>30.98684210526316</v>
      </c>
      <c r="G56" s="38">
        <v>271</v>
      </c>
      <c r="H56" s="39">
        <v>250</v>
      </c>
      <c r="I56" s="40"/>
      <c r="J56" s="39">
        <v>671</v>
      </c>
      <c r="K56" s="41">
        <v>772</v>
      </c>
      <c r="L56" s="42">
        <f aca="true" t="shared" si="4" ref="L56:L84">(K56-H56)/J56</f>
        <v>0.7779433681073026</v>
      </c>
      <c r="M56" s="43">
        <f aca="true" t="shared" si="5" ref="M56:M84">T56/K56*100</f>
        <v>70.20725388601036</v>
      </c>
      <c r="N56" s="44">
        <f aca="true" t="shared" si="6" ref="N56:N84">T56*U56</f>
        <v>1614076</v>
      </c>
      <c r="O56" s="45">
        <f>$O$5</f>
        <v>43381</v>
      </c>
      <c r="P56" s="36" t="s">
        <v>135</v>
      </c>
      <c r="Q56" s="46" t="s">
        <v>53</v>
      </c>
      <c r="R56" s="46" t="s">
        <v>66</v>
      </c>
      <c r="S56" s="35">
        <v>102</v>
      </c>
      <c r="T56" s="39">
        <v>542</v>
      </c>
      <c r="U56" s="44">
        <v>2978</v>
      </c>
      <c r="V56" s="48" t="s">
        <v>55</v>
      </c>
      <c r="W56" s="39">
        <v>94</v>
      </c>
      <c r="X56" s="43">
        <v>9.4</v>
      </c>
      <c r="Y56" s="37">
        <v>1.3</v>
      </c>
      <c r="Z56" s="37">
        <v>80</v>
      </c>
      <c r="AA56" s="49">
        <v>5</v>
      </c>
      <c r="AB56" s="50">
        <v>12</v>
      </c>
      <c r="AC56" s="48">
        <v>4</v>
      </c>
      <c r="AD56" s="48">
        <v>5</v>
      </c>
      <c r="AE56" s="48">
        <v>5</v>
      </c>
      <c r="AF56" s="48">
        <v>5</v>
      </c>
      <c r="AG56" s="48">
        <v>5</v>
      </c>
      <c r="AH56" s="48">
        <v>5</v>
      </c>
      <c r="AI56" s="48">
        <v>3</v>
      </c>
      <c r="AJ56" s="48">
        <v>5</v>
      </c>
      <c r="AK56" s="48">
        <v>5</v>
      </c>
      <c r="AL56" s="46"/>
      <c r="AM56" s="46"/>
      <c r="AN56" s="46"/>
      <c r="AO56" s="51"/>
      <c r="AP56" s="51" t="s">
        <v>91</v>
      </c>
      <c r="AQ56" s="52"/>
      <c r="AR56" s="52"/>
    </row>
    <row r="57" spans="1:44" s="6" customFormat="1" ht="15" customHeight="1">
      <c r="A57" s="35">
        <v>53</v>
      </c>
      <c r="B57" s="36" t="s">
        <v>48</v>
      </c>
      <c r="C57" s="36" t="s">
        <v>90</v>
      </c>
      <c r="D57" s="36" t="s">
        <v>64</v>
      </c>
      <c r="E57" s="36" t="s">
        <v>120</v>
      </c>
      <c r="F57" s="37">
        <v>32.598684210526315</v>
      </c>
      <c r="G57" s="38">
        <v>293</v>
      </c>
      <c r="H57" s="39">
        <v>293</v>
      </c>
      <c r="I57" s="40"/>
      <c r="J57" s="39">
        <v>698</v>
      </c>
      <c r="K57" s="41">
        <v>743</v>
      </c>
      <c r="L57" s="42">
        <f t="shared" si="4"/>
        <v>0.6446991404011462</v>
      </c>
      <c r="M57" s="43">
        <f t="shared" si="5"/>
        <v>69.85195154777928</v>
      </c>
      <c r="N57" s="44">
        <f t="shared" si="6"/>
        <v>1308918</v>
      </c>
      <c r="O57" s="45">
        <f aca="true" t="shared" si="7" ref="O57:O84">$O$5</f>
        <v>43381</v>
      </c>
      <c r="P57" s="36" t="s">
        <v>135</v>
      </c>
      <c r="Q57" s="46" t="s">
        <v>53</v>
      </c>
      <c r="R57" s="46" t="s">
        <v>66</v>
      </c>
      <c r="S57" s="35">
        <v>103</v>
      </c>
      <c r="T57" s="39">
        <v>519</v>
      </c>
      <c r="U57" s="44">
        <v>2522</v>
      </c>
      <c r="V57" s="48" t="s">
        <v>55</v>
      </c>
      <c r="W57" s="39">
        <v>66</v>
      </c>
      <c r="X57" s="43">
        <v>8.4</v>
      </c>
      <c r="Y57" s="37">
        <v>2</v>
      </c>
      <c r="Z57" s="37">
        <v>75.4</v>
      </c>
      <c r="AA57" s="49" t="s">
        <v>56</v>
      </c>
      <c r="AB57" s="50">
        <v>9</v>
      </c>
      <c r="AC57" s="48">
        <v>4</v>
      </c>
      <c r="AD57" s="48">
        <v>5</v>
      </c>
      <c r="AE57" s="48">
        <v>5</v>
      </c>
      <c r="AF57" s="48">
        <v>5</v>
      </c>
      <c r="AG57" s="48">
        <v>5</v>
      </c>
      <c r="AH57" s="48">
        <v>5</v>
      </c>
      <c r="AI57" s="48">
        <v>3</v>
      </c>
      <c r="AJ57" s="48">
        <v>5</v>
      </c>
      <c r="AK57" s="48">
        <v>5</v>
      </c>
      <c r="AL57" s="46"/>
      <c r="AM57" s="46"/>
      <c r="AN57" s="46"/>
      <c r="AO57" s="51"/>
      <c r="AP57" s="51"/>
      <c r="AQ57" s="52"/>
      <c r="AR57" s="52"/>
    </row>
    <row r="58" spans="1:44" s="6" customFormat="1" ht="15" customHeight="1">
      <c r="A58" s="35">
        <v>54</v>
      </c>
      <c r="B58" s="36" t="s">
        <v>48</v>
      </c>
      <c r="C58" s="36" t="s">
        <v>123</v>
      </c>
      <c r="D58" s="36" t="s">
        <v>136</v>
      </c>
      <c r="E58" s="36" t="s">
        <v>120</v>
      </c>
      <c r="F58" s="37">
        <v>33.256578947368425</v>
      </c>
      <c r="G58" s="38">
        <v>313</v>
      </c>
      <c r="H58" s="39">
        <v>345</v>
      </c>
      <c r="I58" s="40"/>
      <c r="J58" s="39">
        <v>698</v>
      </c>
      <c r="K58" s="41">
        <v>736</v>
      </c>
      <c r="L58" s="42">
        <f t="shared" si="4"/>
        <v>0.5601719197707736</v>
      </c>
      <c r="M58" s="43">
        <f t="shared" si="5"/>
        <v>67.25543478260869</v>
      </c>
      <c r="N58" s="44">
        <f t="shared" si="6"/>
        <v>1199880</v>
      </c>
      <c r="O58" s="45">
        <f t="shared" si="7"/>
        <v>43381</v>
      </c>
      <c r="P58" s="36" t="s">
        <v>135</v>
      </c>
      <c r="Q58" s="46" t="s">
        <v>53</v>
      </c>
      <c r="R58" s="46" t="s">
        <v>66</v>
      </c>
      <c r="S58" s="35">
        <v>104</v>
      </c>
      <c r="T58" s="39">
        <v>495</v>
      </c>
      <c r="U58" s="44">
        <v>2424</v>
      </c>
      <c r="V58" s="48" t="s">
        <v>55</v>
      </c>
      <c r="W58" s="39">
        <v>64</v>
      </c>
      <c r="X58" s="43">
        <v>8</v>
      </c>
      <c r="Y58" s="37">
        <v>2.7</v>
      </c>
      <c r="Z58" s="37">
        <v>74.6</v>
      </c>
      <c r="AA58" s="49" t="s">
        <v>61</v>
      </c>
      <c r="AB58" s="50">
        <v>8</v>
      </c>
      <c r="AC58" s="48">
        <v>4</v>
      </c>
      <c r="AD58" s="48">
        <v>5</v>
      </c>
      <c r="AE58" s="48">
        <v>5</v>
      </c>
      <c r="AF58" s="48">
        <v>5</v>
      </c>
      <c r="AG58" s="48">
        <v>5</v>
      </c>
      <c r="AH58" s="48">
        <v>5</v>
      </c>
      <c r="AI58" s="48">
        <v>3</v>
      </c>
      <c r="AJ58" s="48">
        <v>5</v>
      </c>
      <c r="AK58" s="48">
        <v>5</v>
      </c>
      <c r="AL58" s="46"/>
      <c r="AM58" s="46"/>
      <c r="AN58" s="46"/>
      <c r="AO58" s="51"/>
      <c r="AP58" s="51"/>
      <c r="AQ58" s="52"/>
      <c r="AR58" s="52"/>
    </row>
    <row r="59" spans="1:44" s="6" customFormat="1" ht="15" customHeight="1">
      <c r="A59" s="35">
        <v>55</v>
      </c>
      <c r="B59" s="36" t="s">
        <v>48</v>
      </c>
      <c r="C59" s="36" t="s">
        <v>93</v>
      </c>
      <c r="D59" s="36" t="s">
        <v>104</v>
      </c>
      <c r="E59" s="36" t="s">
        <v>76</v>
      </c>
      <c r="F59" s="37">
        <v>29.638157894736842</v>
      </c>
      <c r="G59" s="38">
        <v>293</v>
      </c>
      <c r="H59" s="39">
        <v>258</v>
      </c>
      <c r="I59" s="40"/>
      <c r="J59" s="39">
        <v>608</v>
      </c>
      <c r="K59" s="41">
        <v>665</v>
      </c>
      <c r="L59" s="42">
        <f t="shared" si="4"/>
        <v>0.6694078947368421</v>
      </c>
      <c r="M59" s="43">
        <f t="shared" si="5"/>
        <v>67.36842105263158</v>
      </c>
      <c r="N59" s="44">
        <f t="shared" si="6"/>
        <v>980224</v>
      </c>
      <c r="O59" s="45">
        <f t="shared" si="7"/>
        <v>43381</v>
      </c>
      <c r="P59" s="36" t="s">
        <v>135</v>
      </c>
      <c r="Q59" s="46" t="s">
        <v>53</v>
      </c>
      <c r="R59" s="46" t="s">
        <v>54</v>
      </c>
      <c r="S59" s="35">
        <v>105</v>
      </c>
      <c r="T59" s="39">
        <v>448</v>
      </c>
      <c r="U59" s="44">
        <v>2188</v>
      </c>
      <c r="V59" s="48" t="s">
        <v>67</v>
      </c>
      <c r="W59" s="39">
        <v>53</v>
      </c>
      <c r="X59" s="43">
        <v>7.8</v>
      </c>
      <c r="Y59" s="37">
        <v>3.7</v>
      </c>
      <c r="Z59" s="37">
        <v>72.6</v>
      </c>
      <c r="AA59" s="49">
        <v>2</v>
      </c>
      <c r="AB59" s="50">
        <v>7</v>
      </c>
      <c r="AC59" s="48">
        <v>4</v>
      </c>
      <c r="AD59" s="48">
        <v>4</v>
      </c>
      <c r="AE59" s="48">
        <v>4</v>
      </c>
      <c r="AF59" s="48">
        <v>4</v>
      </c>
      <c r="AG59" s="48">
        <v>5</v>
      </c>
      <c r="AH59" s="48">
        <v>4</v>
      </c>
      <c r="AI59" s="48">
        <v>3</v>
      </c>
      <c r="AJ59" s="48">
        <v>5</v>
      </c>
      <c r="AK59" s="48">
        <v>5</v>
      </c>
      <c r="AL59" s="47" t="s">
        <v>107</v>
      </c>
      <c r="AM59" s="46"/>
      <c r="AN59" s="46"/>
      <c r="AO59" s="51" t="s">
        <v>82</v>
      </c>
      <c r="AP59" s="51"/>
      <c r="AQ59" s="52"/>
      <c r="AR59" s="52"/>
    </row>
    <row r="60" spans="1:44" s="6" customFormat="1" ht="15" customHeight="1">
      <c r="A60" s="35">
        <v>56</v>
      </c>
      <c r="B60" s="36" t="s">
        <v>48</v>
      </c>
      <c r="C60" s="36" t="s">
        <v>93</v>
      </c>
      <c r="D60" s="36" t="s">
        <v>64</v>
      </c>
      <c r="E60" s="36" t="s">
        <v>51</v>
      </c>
      <c r="F60" s="37">
        <v>31.18421052631579</v>
      </c>
      <c r="G60" s="38">
        <v>318</v>
      </c>
      <c r="H60" s="39">
        <v>214</v>
      </c>
      <c r="I60" s="40"/>
      <c r="J60" s="39">
        <v>630</v>
      </c>
      <c r="K60" s="41">
        <v>600</v>
      </c>
      <c r="L60" s="42">
        <f t="shared" si="4"/>
        <v>0.6126984126984127</v>
      </c>
      <c r="M60" s="43">
        <f t="shared" si="5"/>
        <v>67.83333333333333</v>
      </c>
      <c r="N60" s="44">
        <f t="shared" si="6"/>
        <v>1095644</v>
      </c>
      <c r="O60" s="45">
        <f t="shared" si="7"/>
        <v>43381</v>
      </c>
      <c r="P60" s="36" t="s">
        <v>135</v>
      </c>
      <c r="Q60" s="46" t="s">
        <v>53</v>
      </c>
      <c r="R60" s="46" t="s">
        <v>54</v>
      </c>
      <c r="S60" s="35">
        <v>106</v>
      </c>
      <c r="T60" s="39">
        <v>407</v>
      </c>
      <c r="U60" s="44">
        <v>2692</v>
      </c>
      <c r="V60" s="48" t="s">
        <v>55</v>
      </c>
      <c r="W60" s="39">
        <v>64</v>
      </c>
      <c r="X60" s="43">
        <v>7.8</v>
      </c>
      <c r="Y60" s="37">
        <v>2.9</v>
      </c>
      <c r="Z60" s="37">
        <v>75.3</v>
      </c>
      <c r="AA60" s="49" t="s">
        <v>56</v>
      </c>
      <c r="AB60" s="50">
        <v>9</v>
      </c>
      <c r="AC60" s="48">
        <v>4</v>
      </c>
      <c r="AD60" s="48">
        <v>5</v>
      </c>
      <c r="AE60" s="48">
        <v>5</v>
      </c>
      <c r="AF60" s="48">
        <v>5</v>
      </c>
      <c r="AG60" s="48">
        <v>5</v>
      </c>
      <c r="AH60" s="48">
        <v>5</v>
      </c>
      <c r="AI60" s="48">
        <v>3</v>
      </c>
      <c r="AJ60" s="48">
        <v>5</v>
      </c>
      <c r="AK60" s="48">
        <v>5</v>
      </c>
      <c r="AL60" s="46"/>
      <c r="AM60" s="46"/>
      <c r="AN60" s="46"/>
      <c r="AO60" s="53"/>
      <c r="AP60" s="53"/>
      <c r="AQ60" s="52"/>
      <c r="AR60" s="52"/>
    </row>
    <row r="61" spans="1:44" s="6" customFormat="1" ht="15" customHeight="1">
      <c r="A61" s="35">
        <v>57</v>
      </c>
      <c r="B61" s="36" t="s">
        <v>48</v>
      </c>
      <c r="C61" s="36" t="s">
        <v>93</v>
      </c>
      <c r="D61" s="36" t="s">
        <v>84</v>
      </c>
      <c r="E61" s="36" t="s">
        <v>65</v>
      </c>
      <c r="F61" s="37">
        <v>27.63157894736842</v>
      </c>
      <c r="G61" s="38">
        <v>261</v>
      </c>
      <c r="H61" s="39">
        <v>306</v>
      </c>
      <c r="I61" s="40"/>
      <c r="J61" s="39">
        <v>579</v>
      </c>
      <c r="K61" s="41">
        <v>648</v>
      </c>
      <c r="L61" s="42">
        <f t="shared" si="4"/>
        <v>0.5906735751295337</v>
      </c>
      <c r="M61" s="43">
        <f t="shared" si="5"/>
        <v>66.66666666666666</v>
      </c>
      <c r="N61" s="44">
        <f t="shared" si="6"/>
        <v>891216</v>
      </c>
      <c r="O61" s="45">
        <f t="shared" si="7"/>
        <v>43381</v>
      </c>
      <c r="P61" s="36" t="s">
        <v>135</v>
      </c>
      <c r="Q61" s="46" t="s">
        <v>53</v>
      </c>
      <c r="R61" s="46" t="s">
        <v>54</v>
      </c>
      <c r="S61" s="35">
        <v>107</v>
      </c>
      <c r="T61" s="39">
        <v>432</v>
      </c>
      <c r="U61" s="44">
        <v>2063</v>
      </c>
      <c r="V61" s="48" t="s">
        <v>98</v>
      </c>
      <c r="W61" s="39">
        <v>59</v>
      </c>
      <c r="X61" s="43">
        <v>7.4</v>
      </c>
      <c r="Y61" s="37">
        <v>3.5</v>
      </c>
      <c r="Z61" s="37">
        <v>73.5</v>
      </c>
      <c r="AA61" s="49" t="s">
        <v>77</v>
      </c>
      <c r="AB61" s="50">
        <v>5</v>
      </c>
      <c r="AC61" s="48">
        <v>4</v>
      </c>
      <c r="AD61" s="48">
        <v>3</v>
      </c>
      <c r="AE61" s="48">
        <v>3</v>
      </c>
      <c r="AF61" s="48">
        <v>3</v>
      </c>
      <c r="AG61" s="48">
        <v>4</v>
      </c>
      <c r="AH61" s="48">
        <v>3</v>
      </c>
      <c r="AI61" s="48">
        <v>3</v>
      </c>
      <c r="AJ61" s="48">
        <v>5</v>
      </c>
      <c r="AK61" s="48">
        <v>5</v>
      </c>
      <c r="AL61" s="47" t="s">
        <v>107</v>
      </c>
      <c r="AM61" s="46"/>
      <c r="AN61" s="46"/>
      <c r="AO61" s="36" t="s">
        <v>137</v>
      </c>
      <c r="AP61" s="53"/>
      <c r="AQ61" s="52"/>
      <c r="AR61" s="52"/>
    </row>
    <row r="62" spans="1:44" s="6" customFormat="1" ht="15" customHeight="1">
      <c r="A62" s="35">
        <v>58</v>
      </c>
      <c r="B62" s="36" t="s">
        <v>48</v>
      </c>
      <c r="C62" s="36" t="s">
        <v>105</v>
      </c>
      <c r="D62" s="36" t="s">
        <v>64</v>
      </c>
      <c r="E62" s="36" t="s">
        <v>51</v>
      </c>
      <c r="F62" s="37">
        <v>29.572368421052634</v>
      </c>
      <c r="G62" s="38">
        <v>270</v>
      </c>
      <c r="H62" s="39">
        <v>310</v>
      </c>
      <c r="I62" s="40"/>
      <c r="J62" s="39">
        <v>629</v>
      </c>
      <c r="K62" s="41">
        <v>727</v>
      </c>
      <c r="L62" s="42">
        <f t="shared" si="4"/>
        <v>0.6629570747217806</v>
      </c>
      <c r="M62" s="43">
        <f t="shared" si="5"/>
        <v>68.6382393397524</v>
      </c>
      <c r="N62" s="44">
        <f t="shared" si="6"/>
        <v>1221552</v>
      </c>
      <c r="O62" s="45">
        <f t="shared" si="7"/>
        <v>43381</v>
      </c>
      <c r="P62" s="36" t="s">
        <v>135</v>
      </c>
      <c r="Q62" s="46" t="s">
        <v>53</v>
      </c>
      <c r="R62" s="46" t="s">
        <v>54</v>
      </c>
      <c r="S62" s="35">
        <v>108</v>
      </c>
      <c r="T62" s="39">
        <v>499</v>
      </c>
      <c r="U62" s="44">
        <v>2448</v>
      </c>
      <c r="V62" s="48" t="s">
        <v>67</v>
      </c>
      <c r="W62" s="39">
        <v>65</v>
      </c>
      <c r="X62" s="43">
        <v>8.4</v>
      </c>
      <c r="Y62" s="37">
        <v>1.7</v>
      </c>
      <c r="Z62" s="37">
        <v>75.7</v>
      </c>
      <c r="AA62" s="49">
        <v>2</v>
      </c>
      <c r="AB62" s="50">
        <v>7</v>
      </c>
      <c r="AC62" s="48">
        <v>4</v>
      </c>
      <c r="AD62" s="48">
        <v>4</v>
      </c>
      <c r="AE62" s="48">
        <v>4</v>
      </c>
      <c r="AF62" s="48">
        <v>4</v>
      </c>
      <c r="AG62" s="48">
        <v>5</v>
      </c>
      <c r="AH62" s="48">
        <v>4</v>
      </c>
      <c r="AI62" s="48">
        <v>3</v>
      </c>
      <c r="AJ62" s="48">
        <v>5</v>
      </c>
      <c r="AK62" s="48">
        <v>5</v>
      </c>
      <c r="AL62" s="46"/>
      <c r="AM62" s="46"/>
      <c r="AN62" s="46"/>
      <c r="AO62" s="53"/>
      <c r="AP62" s="53"/>
      <c r="AQ62" s="52"/>
      <c r="AR62" s="52"/>
    </row>
    <row r="63" spans="1:44" s="6" customFormat="1" ht="15" customHeight="1">
      <c r="A63" s="35">
        <v>59</v>
      </c>
      <c r="B63" s="36" t="s">
        <v>48</v>
      </c>
      <c r="C63" s="36" t="s">
        <v>93</v>
      </c>
      <c r="D63" s="36" t="s">
        <v>104</v>
      </c>
      <c r="E63" s="36" t="s">
        <v>120</v>
      </c>
      <c r="F63" s="37">
        <v>30.42763157894737</v>
      </c>
      <c r="G63" s="38">
        <v>296</v>
      </c>
      <c r="H63" s="39">
        <v>316</v>
      </c>
      <c r="I63" s="40"/>
      <c r="J63" s="39">
        <v>629</v>
      </c>
      <c r="K63" s="41">
        <v>743</v>
      </c>
      <c r="L63" s="42">
        <f t="shared" si="4"/>
        <v>0.6788553259141494</v>
      </c>
      <c r="M63" s="43">
        <f t="shared" si="5"/>
        <v>68.23687752355316</v>
      </c>
      <c r="N63" s="44">
        <f t="shared" si="6"/>
        <v>1336959</v>
      </c>
      <c r="O63" s="45">
        <f t="shared" si="7"/>
        <v>43381</v>
      </c>
      <c r="P63" s="36" t="s">
        <v>135</v>
      </c>
      <c r="Q63" s="46" t="s">
        <v>53</v>
      </c>
      <c r="R63" s="46" t="s">
        <v>54</v>
      </c>
      <c r="S63" s="35">
        <v>109</v>
      </c>
      <c r="T63" s="39">
        <v>507</v>
      </c>
      <c r="U63" s="44">
        <v>2637</v>
      </c>
      <c r="V63" s="48" t="s">
        <v>55</v>
      </c>
      <c r="W63" s="39">
        <v>65</v>
      </c>
      <c r="X63" s="43">
        <v>8.3</v>
      </c>
      <c r="Y63" s="37">
        <v>2.7</v>
      </c>
      <c r="Z63" s="37">
        <v>74.5</v>
      </c>
      <c r="AA63" s="49" t="s">
        <v>56</v>
      </c>
      <c r="AB63" s="50">
        <v>9</v>
      </c>
      <c r="AC63" s="48">
        <v>4</v>
      </c>
      <c r="AD63" s="48">
        <v>5</v>
      </c>
      <c r="AE63" s="48">
        <v>5</v>
      </c>
      <c r="AF63" s="48">
        <v>5</v>
      </c>
      <c r="AG63" s="48">
        <v>5</v>
      </c>
      <c r="AH63" s="48">
        <v>5</v>
      </c>
      <c r="AI63" s="48">
        <v>3</v>
      </c>
      <c r="AJ63" s="48">
        <v>5</v>
      </c>
      <c r="AK63" s="48">
        <v>5</v>
      </c>
      <c r="AL63" s="47" t="s">
        <v>110</v>
      </c>
      <c r="AM63" s="46"/>
      <c r="AN63" s="46"/>
      <c r="AO63" s="36" t="s">
        <v>82</v>
      </c>
      <c r="AP63" s="53"/>
      <c r="AQ63" s="52"/>
      <c r="AR63" s="52"/>
    </row>
    <row r="64" spans="1:44" s="6" customFormat="1" ht="15" customHeight="1">
      <c r="A64" s="35">
        <v>60</v>
      </c>
      <c r="B64" s="36" t="s">
        <v>48</v>
      </c>
      <c r="C64" s="36" t="s">
        <v>51</v>
      </c>
      <c r="D64" s="36" t="s">
        <v>64</v>
      </c>
      <c r="E64" s="36" t="s">
        <v>104</v>
      </c>
      <c r="F64" s="37">
        <v>32.56578947368421</v>
      </c>
      <c r="G64" s="38">
        <v>291</v>
      </c>
      <c r="H64" s="39">
        <v>288</v>
      </c>
      <c r="I64" s="40"/>
      <c r="J64" s="39">
        <v>699</v>
      </c>
      <c r="K64" s="41">
        <v>801</v>
      </c>
      <c r="L64" s="42">
        <f t="shared" si="4"/>
        <v>0.7339055793991416</v>
      </c>
      <c r="M64" s="43">
        <f t="shared" si="5"/>
        <v>69.53807740324595</v>
      </c>
      <c r="N64" s="44">
        <f t="shared" si="6"/>
        <v>1220387</v>
      </c>
      <c r="O64" s="45">
        <f t="shared" si="7"/>
        <v>43381</v>
      </c>
      <c r="P64" s="36" t="s">
        <v>135</v>
      </c>
      <c r="Q64" s="46" t="s">
        <v>53</v>
      </c>
      <c r="R64" s="46" t="s">
        <v>54</v>
      </c>
      <c r="S64" s="35">
        <v>110</v>
      </c>
      <c r="T64" s="39">
        <v>557</v>
      </c>
      <c r="U64" s="44">
        <v>2191</v>
      </c>
      <c r="V64" s="48" t="s">
        <v>55</v>
      </c>
      <c r="W64" s="39">
        <v>68</v>
      </c>
      <c r="X64" s="43">
        <v>9</v>
      </c>
      <c r="Y64" s="37">
        <v>3</v>
      </c>
      <c r="Z64" s="37">
        <v>74.6</v>
      </c>
      <c r="AA64" s="49" t="s">
        <v>61</v>
      </c>
      <c r="AB64" s="50">
        <v>8</v>
      </c>
      <c r="AC64" s="48">
        <v>4</v>
      </c>
      <c r="AD64" s="48">
        <v>5</v>
      </c>
      <c r="AE64" s="48">
        <v>5</v>
      </c>
      <c r="AF64" s="48">
        <v>5</v>
      </c>
      <c r="AG64" s="48">
        <v>5</v>
      </c>
      <c r="AH64" s="48">
        <v>5</v>
      </c>
      <c r="AI64" s="48">
        <v>4</v>
      </c>
      <c r="AJ64" s="48">
        <v>5</v>
      </c>
      <c r="AK64" s="48">
        <v>5</v>
      </c>
      <c r="AL64" s="47" t="s">
        <v>107</v>
      </c>
      <c r="AM64" s="46"/>
      <c r="AN64" s="46"/>
      <c r="AO64" s="36" t="s">
        <v>82</v>
      </c>
      <c r="AP64" s="53"/>
      <c r="AQ64" s="52"/>
      <c r="AR64" s="52"/>
    </row>
    <row r="65" spans="1:44" s="6" customFormat="1" ht="15" customHeight="1">
      <c r="A65" s="35">
        <v>61</v>
      </c>
      <c r="B65" s="36" t="s">
        <v>48</v>
      </c>
      <c r="C65" s="36" t="s">
        <v>93</v>
      </c>
      <c r="D65" s="36" t="s">
        <v>64</v>
      </c>
      <c r="E65" s="36" t="s">
        <v>104</v>
      </c>
      <c r="F65" s="37">
        <v>31.940789473684212</v>
      </c>
      <c r="G65" s="38">
        <v>301</v>
      </c>
      <c r="H65" s="39">
        <v>277</v>
      </c>
      <c r="I65" s="40"/>
      <c r="J65" s="39">
        <v>670</v>
      </c>
      <c r="K65" s="41">
        <v>622</v>
      </c>
      <c r="L65" s="42">
        <f t="shared" si="4"/>
        <v>0.5149253731343284</v>
      </c>
      <c r="M65" s="43">
        <f t="shared" si="5"/>
        <v>67.04180064308682</v>
      </c>
      <c r="N65" s="44">
        <f t="shared" si="6"/>
        <v>1152171</v>
      </c>
      <c r="O65" s="45">
        <f t="shared" si="7"/>
        <v>43381</v>
      </c>
      <c r="P65" s="36" t="s">
        <v>135</v>
      </c>
      <c r="Q65" s="46" t="s">
        <v>53</v>
      </c>
      <c r="R65" s="46" t="s">
        <v>54</v>
      </c>
      <c r="S65" s="35">
        <v>111</v>
      </c>
      <c r="T65" s="39">
        <v>417</v>
      </c>
      <c r="U65" s="44">
        <v>2763</v>
      </c>
      <c r="V65" s="48" t="s">
        <v>55</v>
      </c>
      <c r="W65" s="39">
        <v>73</v>
      </c>
      <c r="X65" s="43">
        <v>6.5</v>
      </c>
      <c r="Y65" s="37">
        <v>3</v>
      </c>
      <c r="Z65" s="37">
        <v>75.4</v>
      </c>
      <c r="AA65" s="49">
        <v>4</v>
      </c>
      <c r="AB65" s="50">
        <v>11</v>
      </c>
      <c r="AC65" s="48">
        <v>4</v>
      </c>
      <c r="AD65" s="48">
        <v>5</v>
      </c>
      <c r="AE65" s="48">
        <v>5</v>
      </c>
      <c r="AF65" s="48">
        <v>5</v>
      </c>
      <c r="AG65" s="48">
        <v>5</v>
      </c>
      <c r="AH65" s="48">
        <v>5</v>
      </c>
      <c r="AI65" s="48">
        <v>3</v>
      </c>
      <c r="AJ65" s="48">
        <v>5</v>
      </c>
      <c r="AK65" s="48">
        <v>5</v>
      </c>
      <c r="AL65" s="46"/>
      <c r="AM65" s="46"/>
      <c r="AN65" s="46"/>
      <c r="AO65" s="53"/>
      <c r="AP65" s="36" t="s">
        <v>91</v>
      </c>
      <c r="AQ65" s="52"/>
      <c r="AR65" s="52"/>
    </row>
    <row r="66" spans="1:44" s="6" customFormat="1" ht="15" customHeight="1">
      <c r="A66" s="35">
        <v>62</v>
      </c>
      <c r="B66" s="36" t="s">
        <v>48</v>
      </c>
      <c r="C66" s="36" t="s">
        <v>50</v>
      </c>
      <c r="D66" s="36" t="s">
        <v>51</v>
      </c>
      <c r="E66" s="36" t="s">
        <v>73</v>
      </c>
      <c r="F66" s="37">
        <v>31.578947368421055</v>
      </c>
      <c r="G66" s="39">
        <v>290</v>
      </c>
      <c r="H66" s="39">
        <v>259</v>
      </c>
      <c r="I66" s="40"/>
      <c r="J66" s="39">
        <v>670</v>
      </c>
      <c r="K66" s="41">
        <v>642</v>
      </c>
      <c r="L66" s="42">
        <f t="shared" si="4"/>
        <v>0.5716417910447761</v>
      </c>
      <c r="M66" s="43">
        <f t="shared" si="5"/>
        <v>66.1993769470405</v>
      </c>
      <c r="N66" s="44">
        <f t="shared" si="6"/>
        <v>1165350</v>
      </c>
      <c r="O66" s="45">
        <f t="shared" si="7"/>
        <v>43381</v>
      </c>
      <c r="P66" s="36" t="s">
        <v>135</v>
      </c>
      <c r="Q66" s="46" t="s">
        <v>53</v>
      </c>
      <c r="R66" s="46" t="s">
        <v>54</v>
      </c>
      <c r="S66" s="35">
        <v>112</v>
      </c>
      <c r="T66" s="39">
        <v>425</v>
      </c>
      <c r="U66" s="44">
        <v>2742</v>
      </c>
      <c r="V66" s="48" t="s">
        <v>55</v>
      </c>
      <c r="W66" s="39">
        <v>67</v>
      </c>
      <c r="X66" s="43">
        <v>8.2</v>
      </c>
      <c r="Y66" s="37">
        <v>1.4</v>
      </c>
      <c r="Z66" s="37">
        <v>77</v>
      </c>
      <c r="AA66" s="49" t="s">
        <v>56</v>
      </c>
      <c r="AB66" s="50">
        <v>9</v>
      </c>
      <c r="AC66" s="48">
        <v>4</v>
      </c>
      <c r="AD66" s="48">
        <v>5</v>
      </c>
      <c r="AE66" s="48">
        <v>5</v>
      </c>
      <c r="AF66" s="48">
        <v>5</v>
      </c>
      <c r="AG66" s="48">
        <v>5</v>
      </c>
      <c r="AH66" s="48">
        <v>5</v>
      </c>
      <c r="AI66" s="48">
        <v>3</v>
      </c>
      <c r="AJ66" s="48">
        <v>5</v>
      </c>
      <c r="AK66" s="48">
        <v>5</v>
      </c>
      <c r="AL66" s="46"/>
      <c r="AM66" s="46"/>
      <c r="AN66" s="46"/>
      <c r="AO66" s="53"/>
      <c r="AP66" s="53"/>
      <c r="AQ66" s="52"/>
      <c r="AR66" s="52"/>
    </row>
    <row r="67" spans="1:44" s="6" customFormat="1" ht="15" customHeight="1">
      <c r="A67" s="35">
        <v>63</v>
      </c>
      <c r="B67" s="36" t="s">
        <v>48</v>
      </c>
      <c r="C67" s="36" t="s">
        <v>123</v>
      </c>
      <c r="D67" s="36" t="s">
        <v>64</v>
      </c>
      <c r="E67" s="36" t="s">
        <v>51</v>
      </c>
      <c r="F67" s="37">
        <v>29.835526315789476</v>
      </c>
      <c r="G67" s="39">
        <v>300</v>
      </c>
      <c r="H67" s="39">
        <v>283</v>
      </c>
      <c r="I67" s="40"/>
      <c r="J67" s="39">
        <v>607</v>
      </c>
      <c r="K67" s="41">
        <v>690</v>
      </c>
      <c r="L67" s="42">
        <f t="shared" si="4"/>
        <v>0.6705107084019769</v>
      </c>
      <c r="M67" s="43">
        <f t="shared" si="5"/>
        <v>69.27536231884058</v>
      </c>
      <c r="N67" s="44">
        <f t="shared" si="6"/>
        <v>1103702</v>
      </c>
      <c r="O67" s="45">
        <f t="shared" si="7"/>
        <v>43381</v>
      </c>
      <c r="P67" s="36" t="s">
        <v>138</v>
      </c>
      <c r="Q67" s="46" t="s">
        <v>53</v>
      </c>
      <c r="R67" s="46" t="s">
        <v>66</v>
      </c>
      <c r="S67" s="35">
        <v>113</v>
      </c>
      <c r="T67" s="39">
        <v>478</v>
      </c>
      <c r="U67" s="44">
        <v>2309</v>
      </c>
      <c r="V67" s="48" t="s">
        <v>55</v>
      </c>
      <c r="W67" s="39">
        <v>55</v>
      </c>
      <c r="X67" s="43">
        <v>8.5</v>
      </c>
      <c r="Y67" s="37">
        <v>2.9</v>
      </c>
      <c r="Z67" s="37">
        <v>73.7</v>
      </c>
      <c r="AA67" s="49" t="s">
        <v>56</v>
      </c>
      <c r="AB67" s="50">
        <v>9</v>
      </c>
      <c r="AC67" s="48">
        <v>4</v>
      </c>
      <c r="AD67" s="48">
        <v>5</v>
      </c>
      <c r="AE67" s="48">
        <v>5</v>
      </c>
      <c r="AF67" s="48">
        <v>5</v>
      </c>
      <c r="AG67" s="48">
        <v>5</v>
      </c>
      <c r="AH67" s="48">
        <v>5</v>
      </c>
      <c r="AI67" s="48">
        <v>3</v>
      </c>
      <c r="AJ67" s="48">
        <v>5</v>
      </c>
      <c r="AK67" s="48">
        <v>5</v>
      </c>
      <c r="AL67" s="46"/>
      <c r="AM67" s="46"/>
      <c r="AN67" s="46"/>
      <c r="AO67" s="53"/>
      <c r="AP67" s="53"/>
      <c r="AQ67" s="52"/>
      <c r="AR67" s="52"/>
    </row>
    <row r="68" spans="1:44" s="6" customFormat="1" ht="15" customHeight="1">
      <c r="A68" s="35">
        <v>64</v>
      </c>
      <c r="B68" s="36" t="s">
        <v>139</v>
      </c>
      <c r="C68" s="36" t="s">
        <v>140</v>
      </c>
      <c r="D68" s="36" t="s">
        <v>51</v>
      </c>
      <c r="E68" s="36" t="s">
        <v>70</v>
      </c>
      <c r="F68" s="37">
        <v>32.13815789473684</v>
      </c>
      <c r="G68" s="39">
        <v>286</v>
      </c>
      <c r="H68" s="39">
        <v>303</v>
      </c>
      <c r="I68" s="40"/>
      <c r="J68" s="39">
        <v>691</v>
      </c>
      <c r="K68" s="41">
        <v>725</v>
      </c>
      <c r="L68" s="42">
        <f t="shared" si="4"/>
        <v>0.6107091172214182</v>
      </c>
      <c r="M68" s="43">
        <f t="shared" si="5"/>
        <v>68.13793103448276</v>
      </c>
      <c r="N68" s="44">
        <f t="shared" si="6"/>
        <v>1218698</v>
      </c>
      <c r="O68" s="45">
        <f t="shared" si="7"/>
        <v>43381</v>
      </c>
      <c r="P68" s="36" t="s">
        <v>138</v>
      </c>
      <c r="Q68" s="46" t="s">
        <v>53</v>
      </c>
      <c r="R68" s="46" t="s">
        <v>66</v>
      </c>
      <c r="S68" s="35">
        <v>114</v>
      </c>
      <c r="T68" s="39">
        <v>494</v>
      </c>
      <c r="U68" s="44">
        <v>2467</v>
      </c>
      <c r="V68" s="48" t="s">
        <v>55</v>
      </c>
      <c r="W68" s="39">
        <v>68</v>
      </c>
      <c r="X68" s="43">
        <v>8.3</v>
      </c>
      <c r="Y68" s="37">
        <v>2.4</v>
      </c>
      <c r="Z68" s="37">
        <v>75.4</v>
      </c>
      <c r="AA68" s="49" t="s">
        <v>56</v>
      </c>
      <c r="AB68" s="50">
        <v>9</v>
      </c>
      <c r="AC68" s="48">
        <v>4</v>
      </c>
      <c r="AD68" s="48">
        <v>5</v>
      </c>
      <c r="AE68" s="48">
        <v>5</v>
      </c>
      <c r="AF68" s="48">
        <v>5</v>
      </c>
      <c r="AG68" s="48">
        <v>5</v>
      </c>
      <c r="AH68" s="48">
        <v>5</v>
      </c>
      <c r="AI68" s="48">
        <v>3</v>
      </c>
      <c r="AJ68" s="48">
        <v>5</v>
      </c>
      <c r="AK68" s="48">
        <v>5</v>
      </c>
      <c r="AL68" s="46"/>
      <c r="AM68" s="46"/>
      <c r="AN68" s="46"/>
      <c r="AO68" s="53"/>
      <c r="AP68" s="53"/>
      <c r="AQ68" s="52"/>
      <c r="AR68" s="52"/>
    </row>
    <row r="69" spans="1:44" s="6" customFormat="1" ht="15" customHeight="1">
      <c r="A69" s="35">
        <v>65</v>
      </c>
      <c r="B69" s="36" t="s">
        <v>48</v>
      </c>
      <c r="C69" s="36" t="s">
        <v>64</v>
      </c>
      <c r="D69" s="36" t="s">
        <v>90</v>
      </c>
      <c r="E69" s="36" t="s">
        <v>51</v>
      </c>
      <c r="F69" s="37">
        <v>30.75657894736842</v>
      </c>
      <c r="G69" s="39">
        <v>305</v>
      </c>
      <c r="H69" s="39">
        <v>281</v>
      </c>
      <c r="I69" s="40"/>
      <c r="J69" s="39">
        <v>630</v>
      </c>
      <c r="K69" s="41">
        <v>675</v>
      </c>
      <c r="L69" s="42">
        <f t="shared" si="4"/>
        <v>0.6253968253968254</v>
      </c>
      <c r="M69" s="43">
        <f t="shared" si="5"/>
        <v>65.62962962962963</v>
      </c>
      <c r="N69" s="44">
        <f t="shared" si="6"/>
        <v>1020229</v>
      </c>
      <c r="O69" s="45">
        <f t="shared" si="7"/>
        <v>43381</v>
      </c>
      <c r="P69" s="36" t="s">
        <v>138</v>
      </c>
      <c r="Q69" s="46" t="s">
        <v>53</v>
      </c>
      <c r="R69" s="46" t="s">
        <v>66</v>
      </c>
      <c r="S69" s="35">
        <v>115</v>
      </c>
      <c r="T69" s="39">
        <v>443</v>
      </c>
      <c r="U69" s="44">
        <v>2303</v>
      </c>
      <c r="V69" s="48" t="s">
        <v>55</v>
      </c>
      <c r="W69" s="39">
        <v>59</v>
      </c>
      <c r="X69" s="43">
        <v>7.5</v>
      </c>
      <c r="Y69" s="37">
        <v>3.5</v>
      </c>
      <c r="Z69" s="37">
        <v>73.4</v>
      </c>
      <c r="AA69" s="49" t="s">
        <v>56</v>
      </c>
      <c r="AB69" s="50">
        <v>9</v>
      </c>
      <c r="AC69" s="48">
        <v>4</v>
      </c>
      <c r="AD69" s="48">
        <v>5</v>
      </c>
      <c r="AE69" s="48">
        <v>5</v>
      </c>
      <c r="AF69" s="48">
        <v>5</v>
      </c>
      <c r="AG69" s="48">
        <v>5</v>
      </c>
      <c r="AH69" s="48">
        <v>5</v>
      </c>
      <c r="AI69" s="48">
        <v>3</v>
      </c>
      <c r="AJ69" s="48">
        <v>5</v>
      </c>
      <c r="AK69" s="48">
        <v>5</v>
      </c>
      <c r="AL69" s="46"/>
      <c r="AM69" s="46"/>
      <c r="AN69" s="46"/>
      <c r="AO69" s="53"/>
      <c r="AP69" s="53"/>
      <c r="AQ69" s="52"/>
      <c r="AR69" s="52"/>
    </row>
    <row r="70" spans="1:44" s="6" customFormat="1" ht="15" customHeight="1">
      <c r="A70" s="35">
        <v>66</v>
      </c>
      <c r="B70" s="36" t="s">
        <v>57</v>
      </c>
      <c r="C70" s="36" t="s">
        <v>93</v>
      </c>
      <c r="D70" s="36" t="s">
        <v>141</v>
      </c>
      <c r="E70" s="36" t="s">
        <v>65</v>
      </c>
      <c r="F70" s="37">
        <v>30.789473684210527</v>
      </c>
      <c r="G70" s="39">
        <v>282</v>
      </c>
      <c r="H70" s="39">
        <v>290</v>
      </c>
      <c r="I70" s="40"/>
      <c r="J70" s="39">
        <v>654</v>
      </c>
      <c r="K70" s="41">
        <v>706</v>
      </c>
      <c r="L70" s="42">
        <f t="shared" si="4"/>
        <v>0.636085626911315</v>
      </c>
      <c r="M70" s="43">
        <f t="shared" si="5"/>
        <v>66.43059490084985</v>
      </c>
      <c r="N70" s="44">
        <f t="shared" si="6"/>
        <v>1033207</v>
      </c>
      <c r="O70" s="45">
        <f t="shared" si="7"/>
        <v>43381</v>
      </c>
      <c r="P70" s="36" t="s">
        <v>138</v>
      </c>
      <c r="Q70" s="46" t="s">
        <v>53</v>
      </c>
      <c r="R70" s="46" t="s">
        <v>66</v>
      </c>
      <c r="S70" s="35">
        <v>116</v>
      </c>
      <c r="T70" s="39">
        <v>469</v>
      </c>
      <c r="U70" s="44">
        <v>2203</v>
      </c>
      <c r="V70" s="48" t="s">
        <v>67</v>
      </c>
      <c r="W70" s="39">
        <v>59</v>
      </c>
      <c r="X70" s="43">
        <v>7.3</v>
      </c>
      <c r="Y70" s="37">
        <v>2</v>
      </c>
      <c r="Z70" s="37">
        <v>74.3</v>
      </c>
      <c r="AA70" s="49" t="s">
        <v>68</v>
      </c>
      <c r="AB70" s="50">
        <v>6</v>
      </c>
      <c r="AC70" s="48">
        <v>4</v>
      </c>
      <c r="AD70" s="48">
        <v>4</v>
      </c>
      <c r="AE70" s="48">
        <v>4</v>
      </c>
      <c r="AF70" s="48">
        <v>4</v>
      </c>
      <c r="AG70" s="48">
        <v>4</v>
      </c>
      <c r="AH70" s="48">
        <v>4</v>
      </c>
      <c r="AI70" s="48">
        <v>3</v>
      </c>
      <c r="AJ70" s="48">
        <v>5</v>
      </c>
      <c r="AK70" s="48">
        <v>5</v>
      </c>
      <c r="AL70" s="46"/>
      <c r="AM70" s="46"/>
      <c r="AN70" s="46"/>
      <c r="AO70" s="53"/>
      <c r="AP70" s="53"/>
      <c r="AQ70" s="52"/>
      <c r="AR70" s="52"/>
    </row>
    <row r="71" spans="1:44" s="6" customFormat="1" ht="15" customHeight="1">
      <c r="A71" s="35">
        <v>67</v>
      </c>
      <c r="B71" s="36" t="s">
        <v>57</v>
      </c>
      <c r="C71" s="36" t="s">
        <v>119</v>
      </c>
      <c r="D71" s="36" t="s">
        <v>60</v>
      </c>
      <c r="E71" s="36" t="s">
        <v>70</v>
      </c>
      <c r="F71" s="37">
        <v>30.460526315789476</v>
      </c>
      <c r="G71" s="39">
        <v>272</v>
      </c>
      <c r="H71" s="39">
        <v>290</v>
      </c>
      <c r="I71" s="40"/>
      <c r="J71" s="39">
        <v>654</v>
      </c>
      <c r="K71" s="41">
        <v>834</v>
      </c>
      <c r="L71" s="42">
        <f t="shared" si="4"/>
        <v>0.8318042813455657</v>
      </c>
      <c r="M71" s="43">
        <f t="shared" si="5"/>
        <v>66.90647482014388</v>
      </c>
      <c r="N71" s="44">
        <f t="shared" si="6"/>
        <v>1365984</v>
      </c>
      <c r="O71" s="45">
        <f t="shared" si="7"/>
        <v>43381</v>
      </c>
      <c r="P71" s="36" t="s">
        <v>138</v>
      </c>
      <c r="Q71" s="46" t="s">
        <v>53</v>
      </c>
      <c r="R71" s="46" t="s">
        <v>66</v>
      </c>
      <c r="S71" s="35">
        <v>117</v>
      </c>
      <c r="T71" s="39">
        <v>558</v>
      </c>
      <c r="U71" s="44">
        <v>2448</v>
      </c>
      <c r="V71" s="48" t="s">
        <v>55</v>
      </c>
      <c r="W71" s="39">
        <v>62</v>
      </c>
      <c r="X71" s="43">
        <v>8.6</v>
      </c>
      <c r="Y71" s="37">
        <v>1.6</v>
      </c>
      <c r="Z71" s="37">
        <v>74.8</v>
      </c>
      <c r="AA71" s="49" t="s">
        <v>61</v>
      </c>
      <c r="AB71" s="50">
        <v>8</v>
      </c>
      <c r="AC71" s="48">
        <v>4</v>
      </c>
      <c r="AD71" s="48">
        <v>5</v>
      </c>
      <c r="AE71" s="48">
        <v>5</v>
      </c>
      <c r="AF71" s="48">
        <v>5</v>
      </c>
      <c r="AG71" s="48">
        <v>5</v>
      </c>
      <c r="AH71" s="48">
        <v>5</v>
      </c>
      <c r="AI71" s="48">
        <v>3</v>
      </c>
      <c r="AJ71" s="48">
        <v>5</v>
      </c>
      <c r="AK71" s="48">
        <v>5</v>
      </c>
      <c r="AL71" s="46"/>
      <c r="AM71" s="46"/>
      <c r="AN71" s="46"/>
      <c r="AO71" s="53"/>
      <c r="AP71" s="53"/>
      <c r="AQ71" s="52"/>
      <c r="AR71" s="52"/>
    </row>
    <row r="72" spans="1:44" s="6" customFormat="1" ht="15" customHeight="1">
      <c r="A72" s="35">
        <v>68</v>
      </c>
      <c r="B72" s="36" t="s">
        <v>48</v>
      </c>
      <c r="C72" s="36" t="s">
        <v>49</v>
      </c>
      <c r="D72" s="36" t="s">
        <v>64</v>
      </c>
      <c r="E72" s="36" t="s">
        <v>65</v>
      </c>
      <c r="F72" s="37">
        <v>28.289473684210527</v>
      </c>
      <c r="G72" s="39">
        <v>280</v>
      </c>
      <c r="H72" s="39">
        <v>273</v>
      </c>
      <c r="I72" s="40"/>
      <c r="J72" s="39">
        <v>580</v>
      </c>
      <c r="K72" s="41">
        <v>712</v>
      </c>
      <c r="L72" s="42">
        <f t="shared" si="4"/>
        <v>0.756896551724138</v>
      </c>
      <c r="M72" s="43">
        <f t="shared" si="5"/>
        <v>65.87078651685393</v>
      </c>
      <c r="N72" s="44">
        <f t="shared" si="6"/>
        <v>1026172</v>
      </c>
      <c r="O72" s="45">
        <f t="shared" si="7"/>
        <v>43381</v>
      </c>
      <c r="P72" s="36" t="s">
        <v>138</v>
      </c>
      <c r="Q72" s="46" t="s">
        <v>53</v>
      </c>
      <c r="R72" s="46" t="s">
        <v>66</v>
      </c>
      <c r="S72" s="35">
        <v>118</v>
      </c>
      <c r="T72" s="39">
        <v>469</v>
      </c>
      <c r="U72" s="44">
        <v>2188</v>
      </c>
      <c r="V72" s="48" t="s">
        <v>67</v>
      </c>
      <c r="W72" s="39">
        <v>65</v>
      </c>
      <c r="X72" s="43">
        <v>6.8</v>
      </c>
      <c r="Y72" s="37">
        <v>1.7</v>
      </c>
      <c r="Z72" s="37">
        <v>75</v>
      </c>
      <c r="AA72" s="49">
        <v>2</v>
      </c>
      <c r="AB72" s="50">
        <v>7</v>
      </c>
      <c r="AC72" s="48">
        <v>4</v>
      </c>
      <c r="AD72" s="48">
        <v>4</v>
      </c>
      <c r="AE72" s="48">
        <v>4</v>
      </c>
      <c r="AF72" s="48">
        <v>4</v>
      </c>
      <c r="AG72" s="48">
        <v>4</v>
      </c>
      <c r="AH72" s="48">
        <v>4</v>
      </c>
      <c r="AI72" s="48">
        <v>3</v>
      </c>
      <c r="AJ72" s="48">
        <v>5</v>
      </c>
      <c r="AK72" s="48">
        <v>5</v>
      </c>
      <c r="AL72" s="46"/>
      <c r="AM72" s="46"/>
      <c r="AN72" s="46"/>
      <c r="AO72" s="53"/>
      <c r="AP72" s="53"/>
      <c r="AQ72" s="52"/>
      <c r="AR72" s="52"/>
    </row>
    <row r="73" spans="1:44" s="6" customFormat="1" ht="15" customHeight="1">
      <c r="A73" s="35">
        <v>69</v>
      </c>
      <c r="B73" s="36" t="s">
        <v>142</v>
      </c>
      <c r="C73" s="36" t="s">
        <v>143</v>
      </c>
      <c r="D73" s="36" t="s">
        <v>60</v>
      </c>
      <c r="E73" s="36" t="s">
        <v>144</v>
      </c>
      <c r="F73" s="37">
        <v>28.88157894736842</v>
      </c>
      <c r="G73" s="39">
        <v>279</v>
      </c>
      <c r="H73" s="39">
        <v>320</v>
      </c>
      <c r="I73" s="40"/>
      <c r="J73" s="39">
        <v>599</v>
      </c>
      <c r="K73" s="41">
        <v>759</v>
      </c>
      <c r="L73" s="42">
        <f t="shared" si="4"/>
        <v>0.7328881469115192</v>
      </c>
      <c r="M73" s="43">
        <f t="shared" si="5"/>
        <v>68.11594202898551</v>
      </c>
      <c r="N73" s="44">
        <f t="shared" si="6"/>
        <v>1131196</v>
      </c>
      <c r="O73" s="45">
        <f t="shared" si="7"/>
        <v>43381</v>
      </c>
      <c r="P73" s="36" t="s">
        <v>138</v>
      </c>
      <c r="Q73" s="46" t="s">
        <v>53</v>
      </c>
      <c r="R73" s="46" t="s">
        <v>66</v>
      </c>
      <c r="S73" s="35">
        <v>119</v>
      </c>
      <c r="T73" s="39">
        <v>517</v>
      </c>
      <c r="U73" s="44">
        <v>2188</v>
      </c>
      <c r="V73" s="48" t="s">
        <v>67</v>
      </c>
      <c r="W73" s="39">
        <v>57</v>
      </c>
      <c r="X73" s="43">
        <v>7.5</v>
      </c>
      <c r="Y73" s="37">
        <v>2.5</v>
      </c>
      <c r="Z73" s="37">
        <v>73.1</v>
      </c>
      <c r="AA73" s="49" t="s">
        <v>68</v>
      </c>
      <c r="AB73" s="50">
        <v>6</v>
      </c>
      <c r="AC73" s="48">
        <v>4</v>
      </c>
      <c r="AD73" s="48">
        <v>4</v>
      </c>
      <c r="AE73" s="48">
        <v>4</v>
      </c>
      <c r="AF73" s="48">
        <v>4</v>
      </c>
      <c r="AG73" s="48">
        <v>4</v>
      </c>
      <c r="AH73" s="48">
        <v>4</v>
      </c>
      <c r="AI73" s="48">
        <v>3</v>
      </c>
      <c r="AJ73" s="48">
        <v>5</v>
      </c>
      <c r="AK73" s="48">
        <v>5</v>
      </c>
      <c r="AL73" s="46"/>
      <c r="AM73" s="46"/>
      <c r="AN73" s="46"/>
      <c r="AO73" s="53"/>
      <c r="AP73" s="53"/>
      <c r="AQ73" s="52"/>
      <c r="AR73" s="52"/>
    </row>
    <row r="74" spans="1:44" s="6" customFormat="1" ht="15" customHeight="1">
      <c r="A74" s="35">
        <v>70</v>
      </c>
      <c r="B74" s="36" t="s">
        <v>85</v>
      </c>
      <c r="C74" s="36" t="s">
        <v>145</v>
      </c>
      <c r="D74" s="36" t="s">
        <v>123</v>
      </c>
      <c r="E74" s="36" t="s">
        <v>146</v>
      </c>
      <c r="F74" s="37">
        <v>27.99342105263158</v>
      </c>
      <c r="G74" s="39">
        <v>296</v>
      </c>
      <c r="H74" s="39">
        <v>300</v>
      </c>
      <c r="I74" s="40"/>
      <c r="J74" s="39">
        <v>555</v>
      </c>
      <c r="K74" s="41">
        <v>661</v>
      </c>
      <c r="L74" s="42">
        <f t="shared" si="4"/>
        <v>0.6504504504504505</v>
      </c>
      <c r="M74" s="43">
        <f t="shared" si="5"/>
        <v>65.9606656580938</v>
      </c>
      <c r="N74" s="44">
        <f t="shared" si="6"/>
        <v>924756</v>
      </c>
      <c r="O74" s="45">
        <f t="shared" si="7"/>
        <v>43381</v>
      </c>
      <c r="P74" s="36" t="s">
        <v>138</v>
      </c>
      <c r="Q74" s="46" t="s">
        <v>53</v>
      </c>
      <c r="R74" s="46" t="s">
        <v>66</v>
      </c>
      <c r="S74" s="35">
        <v>120</v>
      </c>
      <c r="T74" s="39">
        <v>436</v>
      </c>
      <c r="U74" s="44">
        <v>2121</v>
      </c>
      <c r="V74" s="48" t="s">
        <v>67</v>
      </c>
      <c r="W74" s="39">
        <v>55</v>
      </c>
      <c r="X74" s="43">
        <v>6.6</v>
      </c>
      <c r="Y74" s="37">
        <v>2.6</v>
      </c>
      <c r="Z74" s="37">
        <v>73.1</v>
      </c>
      <c r="AA74" s="49">
        <v>2</v>
      </c>
      <c r="AB74" s="50">
        <v>7</v>
      </c>
      <c r="AC74" s="48">
        <v>4</v>
      </c>
      <c r="AD74" s="48">
        <v>4</v>
      </c>
      <c r="AE74" s="48">
        <v>4</v>
      </c>
      <c r="AF74" s="48">
        <v>4</v>
      </c>
      <c r="AG74" s="48">
        <v>4</v>
      </c>
      <c r="AH74" s="48">
        <v>4</v>
      </c>
      <c r="AI74" s="48">
        <v>2</v>
      </c>
      <c r="AJ74" s="48">
        <v>5</v>
      </c>
      <c r="AK74" s="48">
        <v>5</v>
      </c>
      <c r="AL74" s="46"/>
      <c r="AM74" s="46"/>
      <c r="AN74" s="46"/>
      <c r="AO74" s="53"/>
      <c r="AP74" s="53"/>
      <c r="AQ74" s="52"/>
      <c r="AR74" s="52"/>
    </row>
    <row r="75" spans="1:44" s="6" customFormat="1" ht="15" customHeight="1">
      <c r="A75" s="35">
        <v>71</v>
      </c>
      <c r="B75" s="36" t="s">
        <v>85</v>
      </c>
      <c r="C75" s="36" t="s">
        <v>64</v>
      </c>
      <c r="D75" s="36" t="s">
        <v>147</v>
      </c>
      <c r="E75" s="36" t="s">
        <v>59</v>
      </c>
      <c r="F75" s="37">
        <v>28.585526315789476</v>
      </c>
      <c r="G75" s="39">
        <v>255</v>
      </c>
      <c r="H75" s="39">
        <v>280</v>
      </c>
      <c r="I75" s="40"/>
      <c r="J75" s="39">
        <v>614</v>
      </c>
      <c r="K75" s="41">
        <v>653</v>
      </c>
      <c r="L75" s="42">
        <f t="shared" si="4"/>
        <v>0.6074918566775245</v>
      </c>
      <c r="M75" s="43">
        <f t="shared" si="5"/>
        <v>66.6156202143951</v>
      </c>
      <c r="N75" s="44">
        <f t="shared" si="6"/>
        <v>931335</v>
      </c>
      <c r="O75" s="45">
        <f t="shared" si="7"/>
        <v>43381</v>
      </c>
      <c r="P75" s="36" t="s">
        <v>138</v>
      </c>
      <c r="Q75" s="46" t="s">
        <v>53</v>
      </c>
      <c r="R75" s="46" t="s">
        <v>54</v>
      </c>
      <c r="S75" s="35">
        <v>121</v>
      </c>
      <c r="T75" s="39">
        <v>435</v>
      </c>
      <c r="U75" s="44">
        <v>2141</v>
      </c>
      <c r="V75" s="48" t="s">
        <v>98</v>
      </c>
      <c r="W75" s="39">
        <v>58</v>
      </c>
      <c r="X75" s="43">
        <v>7.1</v>
      </c>
      <c r="Y75" s="37">
        <v>2.6</v>
      </c>
      <c r="Z75" s="37">
        <v>74</v>
      </c>
      <c r="AA75" s="49">
        <v>1</v>
      </c>
      <c r="AB75" s="50">
        <v>4</v>
      </c>
      <c r="AC75" s="48">
        <v>4</v>
      </c>
      <c r="AD75" s="48">
        <v>3</v>
      </c>
      <c r="AE75" s="48">
        <v>3</v>
      </c>
      <c r="AF75" s="48">
        <v>3</v>
      </c>
      <c r="AG75" s="48">
        <v>3</v>
      </c>
      <c r="AH75" s="48">
        <v>3</v>
      </c>
      <c r="AI75" s="48">
        <v>3</v>
      </c>
      <c r="AJ75" s="48">
        <v>5</v>
      </c>
      <c r="AK75" s="48">
        <v>5</v>
      </c>
      <c r="AL75" s="46"/>
      <c r="AM75" s="46"/>
      <c r="AN75" s="46"/>
      <c r="AO75" s="53"/>
      <c r="AP75" s="53"/>
      <c r="AQ75" s="52"/>
      <c r="AR75" s="52"/>
    </row>
    <row r="76" spans="1:44" s="6" customFormat="1" ht="15" customHeight="1">
      <c r="A76" s="35">
        <v>72</v>
      </c>
      <c r="B76" s="36" t="s">
        <v>85</v>
      </c>
      <c r="C76" s="36" t="s">
        <v>148</v>
      </c>
      <c r="D76" s="36" t="s">
        <v>64</v>
      </c>
      <c r="E76" s="36" t="s">
        <v>51</v>
      </c>
      <c r="F76" s="37">
        <v>32.96052631578947</v>
      </c>
      <c r="G76" s="39">
        <v>265</v>
      </c>
      <c r="H76" s="39">
        <v>280</v>
      </c>
      <c r="I76" s="40"/>
      <c r="J76" s="39">
        <v>737</v>
      </c>
      <c r="K76" s="41">
        <v>731</v>
      </c>
      <c r="L76" s="42">
        <f t="shared" si="4"/>
        <v>0.6119402985074627</v>
      </c>
      <c r="M76" s="43">
        <f t="shared" si="5"/>
        <v>66.62106703146374</v>
      </c>
      <c r="N76" s="44">
        <f t="shared" si="6"/>
        <v>1160521</v>
      </c>
      <c r="O76" s="45">
        <f t="shared" si="7"/>
        <v>43381</v>
      </c>
      <c r="P76" s="36" t="s">
        <v>138</v>
      </c>
      <c r="Q76" s="46" t="s">
        <v>53</v>
      </c>
      <c r="R76" s="46" t="s">
        <v>54</v>
      </c>
      <c r="S76" s="35">
        <v>122</v>
      </c>
      <c r="T76" s="39">
        <v>487</v>
      </c>
      <c r="U76" s="44">
        <v>2383</v>
      </c>
      <c r="V76" s="48" t="s">
        <v>67</v>
      </c>
      <c r="W76" s="39">
        <v>63</v>
      </c>
      <c r="X76" s="43">
        <v>7.3</v>
      </c>
      <c r="Y76" s="37">
        <v>3.2</v>
      </c>
      <c r="Z76" s="37">
        <v>73.5</v>
      </c>
      <c r="AA76" s="49">
        <v>2</v>
      </c>
      <c r="AB76" s="50">
        <v>7</v>
      </c>
      <c r="AC76" s="48">
        <v>4</v>
      </c>
      <c r="AD76" s="48">
        <v>4</v>
      </c>
      <c r="AE76" s="48">
        <v>4</v>
      </c>
      <c r="AF76" s="48">
        <v>4</v>
      </c>
      <c r="AG76" s="48">
        <v>4</v>
      </c>
      <c r="AH76" s="48">
        <v>4</v>
      </c>
      <c r="AI76" s="48">
        <v>3</v>
      </c>
      <c r="AJ76" s="48">
        <v>5</v>
      </c>
      <c r="AK76" s="48">
        <v>5</v>
      </c>
      <c r="AL76" s="46"/>
      <c r="AM76" s="46"/>
      <c r="AN76" s="46"/>
      <c r="AO76" s="53"/>
      <c r="AP76" s="53"/>
      <c r="AQ76" s="52"/>
      <c r="AR76" s="52"/>
    </row>
    <row r="77" spans="1:44" s="6" customFormat="1" ht="15" customHeight="1">
      <c r="A77" s="35">
        <v>73</v>
      </c>
      <c r="B77" s="36" t="s">
        <v>142</v>
      </c>
      <c r="C77" s="36" t="s">
        <v>149</v>
      </c>
      <c r="D77" s="36" t="s">
        <v>69</v>
      </c>
      <c r="E77" s="36" t="s">
        <v>59</v>
      </c>
      <c r="F77" s="37">
        <v>30.164473684210527</v>
      </c>
      <c r="G77" s="39">
        <v>319</v>
      </c>
      <c r="H77" s="39">
        <v>293</v>
      </c>
      <c r="I77" s="40"/>
      <c r="J77" s="39">
        <v>598</v>
      </c>
      <c r="K77" s="41">
        <v>762</v>
      </c>
      <c r="L77" s="42">
        <f t="shared" si="4"/>
        <v>0.7842809364548495</v>
      </c>
      <c r="M77" s="43">
        <f t="shared" si="5"/>
        <v>67.32283464566929</v>
      </c>
      <c r="N77" s="44">
        <f t="shared" si="6"/>
        <v>1097307</v>
      </c>
      <c r="O77" s="45">
        <f t="shared" si="7"/>
        <v>43381</v>
      </c>
      <c r="P77" s="36" t="s">
        <v>138</v>
      </c>
      <c r="Q77" s="46" t="s">
        <v>53</v>
      </c>
      <c r="R77" s="46" t="s">
        <v>54</v>
      </c>
      <c r="S77" s="35">
        <v>123</v>
      </c>
      <c r="T77" s="39">
        <v>513</v>
      </c>
      <c r="U77" s="44">
        <v>2139</v>
      </c>
      <c r="V77" s="48" t="s">
        <v>67</v>
      </c>
      <c r="W77" s="39">
        <v>68</v>
      </c>
      <c r="X77" s="43">
        <v>8.5</v>
      </c>
      <c r="Y77" s="37">
        <v>3.6</v>
      </c>
      <c r="Z77" s="37">
        <v>74.3</v>
      </c>
      <c r="AA77" s="49" t="s">
        <v>68</v>
      </c>
      <c r="AB77" s="50">
        <v>6</v>
      </c>
      <c r="AC77" s="48">
        <v>4</v>
      </c>
      <c r="AD77" s="48">
        <v>4</v>
      </c>
      <c r="AE77" s="48">
        <v>4</v>
      </c>
      <c r="AF77" s="48">
        <v>4</v>
      </c>
      <c r="AG77" s="48">
        <v>4</v>
      </c>
      <c r="AH77" s="48">
        <v>4</v>
      </c>
      <c r="AI77" s="48">
        <v>2</v>
      </c>
      <c r="AJ77" s="48">
        <v>5</v>
      </c>
      <c r="AK77" s="48">
        <v>5</v>
      </c>
      <c r="AL77" s="46"/>
      <c r="AM77" s="46"/>
      <c r="AN77" s="46"/>
      <c r="AO77" s="53"/>
      <c r="AP77" s="53"/>
      <c r="AQ77" s="52"/>
      <c r="AR77" s="52"/>
    </row>
    <row r="78" spans="1:44" s="6" customFormat="1" ht="15" customHeight="1">
      <c r="A78" s="35">
        <v>74</v>
      </c>
      <c r="B78" s="36" t="s">
        <v>142</v>
      </c>
      <c r="C78" s="36" t="s">
        <v>69</v>
      </c>
      <c r="D78" s="36" t="s">
        <v>74</v>
      </c>
      <c r="E78" s="36" t="s">
        <v>120</v>
      </c>
      <c r="F78" s="37">
        <v>30.13157894736842</v>
      </c>
      <c r="G78" s="39">
        <v>318</v>
      </c>
      <c r="H78" s="39">
        <v>320</v>
      </c>
      <c r="I78" s="40"/>
      <c r="J78" s="39">
        <v>598</v>
      </c>
      <c r="K78" s="41">
        <v>708</v>
      </c>
      <c r="L78" s="42">
        <f t="shared" si="4"/>
        <v>0.6488294314381271</v>
      </c>
      <c r="M78" s="43">
        <f t="shared" si="5"/>
        <v>64.68926553672316</v>
      </c>
      <c r="N78" s="44">
        <f t="shared" si="6"/>
        <v>1111108</v>
      </c>
      <c r="O78" s="45">
        <f t="shared" si="7"/>
        <v>43381</v>
      </c>
      <c r="P78" s="36" t="s">
        <v>138</v>
      </c>
      <c r="Q78" s="46" t="s">
        <v>53</v>
      </c>
      <c r="R78" s="46" t="s">
        <v>54</v>
      </c>
      <c r="S78" s="35">
        <v>124</v>
      </c>
      <c r="T78" s="39">
        <v>458</v>
      </c>
      <c r="U78" s="44">
        <v>2426</v>
      </c>
      <c r="V78" s="48" t="s">
        <v>67</v>
      </c>
      <c r="W78" s="39">
        <v>56</v>
      </c>
      <c r="X78" s="43">
        <v>7</v>
      </c>
      <c r="Y78" s="37">
        <v>2.1</v>
      </c>
      <c r="Z78" s="37">
        <v>73.8</v>
      </c>
      <c r="AA78" s="49">
        <v>2</v>
      </c>
      <c r="AB78" s="50">
        <v>7</v>
      </c>
      <c r="AC78" s="48">
        <v>4</v>
      </c>
      <c r="AD78" s="48">
        <v>4</v>
      </c>
      <c r="AE78" s="48">
        <v>4</v>
      </c>
      <c r="AF78" s="48">
        <v>4</v>
      </c>
      <c r="AG78" s="48">
        <v>5</v>
      </c>
      <c r="AH78" s="48">
        <v>4</v>
      </c>
      <c r="AI78" s="48">
        <v>3</v>
      </c>
      <c r="AJ78" s="48">
        <v>5</v>
      </c>
      <c r="AK78" s="48">
        <v>5</v>
      </c>
      <c r="AL78" s="46"/>
      <c r="AM78" s="46"/>
      <c r="AN78" s="46"/>
      <c r="AO78" s="53"/>
      <c r="AP78" s="53"/>
      <c r="AQ78" s="52"/>
      <c r="AR78" s="52"/>
    </row>
    <row r="79" spans="1:44" s="6" customFormat="1" ht="15" customHeight="1">
      <c r="A79" s="35">
        <v>75</v>
      </c>
      <c r="B79" s="36" t="s">
        <v>48</v>
      </c>
      <c r="C79" s="36" t="s">
        <v>150</v>
      </c>
      <c r="D79" s="36" t="s">
        <v>51</v>
      </c>
      <c r="E79" s="36" t="s">
        <v>65</v>
      </c>
      <c r="F79" s="37">
        <v>28.651315789473685</v>
      </c>
      <c r="G79" s="39">
        <v>292</v>
      </c>
      <c r="H79" s="39">
        <v>285</v>
      </c>
      <c r="I79" s="40"/>
      <c r="J79" s="39">
        <v>579</v>
      </c>
      <c r="K79" s="41">
        <v>724</v>
      </c>
      <c r="L79" s="42">
        <f t="shared" si="4"/>
        <v>0.7582037996545768</v>
      </c>
      <c r="M79" s="43">
        <f t="shared" si="5"/>
        <v>67.5414364640884</v>
      </c>
      <c r="N79" s="44">
        <f t="shared" si="6"/>
        <v>1289004</v>
      </c>
      <c r="O79" s="45">
        <f t="shared" si="7"/>
        <v>43381</v>
      </c>
      <c r="P79" s="36" t="s">
        <v>138</v>
      </c>
      <c r="Q79" s="46" t="s">
        <v>53</v>
      </c>
      <c r="R79" s="46" t="s">
        <v>54</v>
      </c>
      <c r="S79" s="35">
        <v>125</v>
      </c>
      <c r="T79" s="39">
        <v>489</v>
      </c>
      <c r="U79" s="44">
        <v>2636</v>
      </c>
      <c r="V79" s="48" t="s">
        <v>55</v>
      </c>
      <c r="W79" s="39">
        <v>62</v>
      </c>
      <c r="X79" s="43">
        <v>7.7</v>
      </c>
      <c r="Y79" s="37">
        <v>2.6</v>
      </c>
      <c r="Z79" s="37">
        <v>74.2</v>
      </c>
      <c r="AA79" s="49" t="s">
        <v>61</v>
      </c>
      <c r="AB79" s="50">
        <v>8</v>
      </c>
      <c r="AC79" s="48">
        <v>4</v>
      </c>
      <c r="AD79" s="48">
        <v>5</v>
      </c>
      <c r="AE79" s="48">
        <v>5</v>
      </c>
      <c r="AF79" s="48">
        <v>5</v>
      </c>
      <c r="AG79" s="48">
        <v>5</v>
      </c>
      <c r="AH79" s="48">
        <v>5</v>
      </c>
      <c r="AI79" s="48">
        <v>3</v>
      </c>
      <c r="AJ79" s="48">
        <v>5</v>
      </c>
      <c r="AK79" s="48">
        <v>5</v>
      </c>
      <c r="AL79" s="46"/>
      <c r="AM79" s="46"/>
      <c r="AN79" s="46"/>
      <c r="AO79" s="53"/>
      <c r="AP79" s="53"/>
      <c r="AQ79" s="52"/>
      <c r="AR79" s="52"/>
    </row>
    <row r="80" spans="1:44" s="6" customFormat="1" ht="15" customHeight="1">
      <c r="A80" s="35">
        <v>76</v>
      </c>
      <c r="B80" s="36" t="s">
        <v>48</v>
      </c>
      <c r="C80" s="36" t="s">
        <v>123</v>
      </c>
      <c r="D80" s="36" t="s">
        <v>151</v>
      </c>
      <c r="E80" s="36" t="s">
        <v>65</v>
      </c>
      <c r="F80" s="37">
        <v>28.190789473684212</v>
      </c>
      <c r="G80" s="39">
        <v>307</v>
      </c>
      <c r="H80" s="39">
        <v>282</v>
      </c>
      <c r="I80" s="40"/>
      <c r="J80" s="39">
        <v>550</v>
      </c>
      <c r="K80" s="41">
        <v>770</v>
      </c>
      <c r="L80" s="42">
        <f t="shared" si="4"/>
        <v>0.8872727272727273</v>
      </c>
      <c r="M80" s="43">
        <f t="shared" si="5"/>
        <v>67.79220779220779</v>
      </c>
      <c r="N80" s="44">
        <f t="shared" si="6"/>
        <v>1283598</v>
      </c>
      <c r="O80" s="45">
        <f t="shared" si="7"/>
        <v>43381</v>
      </c>
      <c r="P80" s="36" t="s">
        <v>152</v>
      </c>
      <c r="Q80" s="46" t="s">
        <v>53</v>
      </c>
      <c r="R80" s="46" t="s">
        <v>54</v>
      </c>
      <c r="S80" s="35">
        <v>126</v>
      </c>
      <c r="T80" s="39">
        <v>522</v>
      </c>
      <c r="U80" s="44">
        <v>2459</v>
      </c>
      <c r="V80" s="48" t="s">
        <v>55</v>
      </c>
      <c r="W80" s="39">
        <v>61</v>
      </c>
      <c r="X80" s="43">
        <v>7.6</v>
      </c>
      <c r="Y80" s="37">
        <v>3.5</v>
      </c>
      <c r="Z80" s="37">
        <v>72.7</v>
      </c>
      <c r="AA80" s="49" t="s">
        <v>61</v>
      </c>
      <c r="AB80" s="50">
        <v>8</v>
      </c>
      <c r="AC80" s="48">
        <v>3</v>
      </c>
      <c r="AD80" s="48">
        <v>5</v>
      </c>
      <c r="AE80" s="48">
        <v>5</v>
      </c>
      <c r="AF80" s="48">
        <v>5</v>
      </c>
      <c r="AG80" s="48">
        <v>5</v>
      </c>
      <c r="AH80" s="48">
        <v>5</v>
      </c>
      <c r="AI80" s="48">
        <v>3</v>
      </c>
      <c r="AJ80" s="48">
        <v>5</v>
      </c>
      <c r="AK80" s="48">
        <v>5</v>
      </c>
      <c r="AL80" s="47" t="s">
        <v>153</v>
      </c>
      <c r="AM80" s="46"/>
      <c r="AN80" s="46"/>
      <c r="AO80" s="36" t="s">
        <v>154</v>
      </c>
      <c r="AP80" s="53"/>
      <c r="AQ80" s="52"/>
      <c r="AR80" s="52"/>
    </row>
    <row r="81" spans="1:44" s="6" customFormat="1" ht="15" customHeight="1">
      <c r="A81" s="35">
        <v>77</v>
      </c>
      <c r="B81" s="36" t="s">
        <v>48</v>
      </c>
      <c r="C81" s="36" t="s">
        <v>150</v>
      </c>
      <c r="D81" s="36" t="s">
        <v>51</v>
      </c>
      <c r="E81" s="36" t="s">
        <v>155</v>
      </c>
      <c r="F81" s="37">
        <v>30.592105263157897</v>
      </c>
      <c r="G81" s="39">
        <v>301</v>
      </c>
      <c r="H81" s="39">
        <v>319</v>
      </c>
      <c r="I81" s="40"/>
      <c r="J81" s="39">
        <v>629</v>
      </c>
      <c r="K81" s="41">
        <v>822</v>
      </c>
      <c r="L81" s="42">
        <f t="shared" si="4"/>
        <v>0.7996820349761526</v>
      </c>
      <c r="M81" s="43">
        <f t="shared" si="5"/>
        <v>66.54501216545012</v>
      </c>
      <c r="N81" s="44">
        <f t="shared" si="6"/>
        <v>1215981</v>
      </c>
      <c r="O81" s="45">
        <f t="shared" si="7"/>
        <v>43381</v>
      </c>
      <c r="P81" s="36" t="s">
        <v>152</v>
      </c>
      <c r="Q81" s="46" t="s">
        <v>53</v>
      </c>
      <c r="R81" s="46" t="s">
        <v>66</v>
      </c>
      <c r="S81" s="35">
        <v>127</v>
      </c>
      <c r="T81" s="39">
        <v>547</v>
      </c>
      <c r="U81" s="44">
        <v>2223</v>
      </c>
      <c r="V81" s="48" t="s">
        <v>67</v>
      </c>
      <c r="W81" s="39">
        <v>65</v>
      </c>
      <c r="X81" s="43">
        <v>7.7</v>
      </c>
      <c r="Y81" s="37">
        <v>3.3</v>
      </c>
      <c r="Z81" s="37">
        <v>73.1</v>
      </c>
      <c r="AA81" s="49" t="s">
        <v>68</v>
      </c>
      <c r="AB81" s="50">
        <v>6</v>
      </c>
      <c r="AC81" s="48">
        <v>4</v>
      </c>
      <c r="AD81" s="48">
        <v>4</v>
      </c>
      <c r="AE81" s="48">
        <v>4</v>
      </c>
      <c r="AF81" s="48">
        <v>4</v>
      </c>
      <c r="AG81" s="48">
        <v>4</v>
      </c>
      <c r="AH81" s="48">
        <v>4</v>
      </c>
      <c r="AI81" s="48">
        <v>3</v>
      </c>
      <c r="AJ81" s="48">
        <v>5</v>
      </c>
      <c r="AK81" s="48">
        <v>5</v>
      </c>
      <c r="AL81" s="46"/>
      <c r="AM81" s="46"/>
      <c r="AN81" s="46"/>
      <c r="AO81" s="53"/>
      <c r="AP81" s="53"/>
      <c r="AQ81" s="52"/>
      <c r="AR81" s="52"/>
    </row>
    <row r="82" spans="1:44" s="6" customFormat="1" ht="15" customHeight="1">
      <c r="A82" s="35">
        <v>78</v>
      </c>
      <c r="B82" s="36" t="s">
        <v>48</v>
      </c>
      <c r="C82" s="36" t="s">
        <v>50</v>
      </c>
      <c r="D82" s="36" t="s">
        <v>51</v>
      </c>
      <c r="E82" s="36" t="s">
        <v>136</v>
      </c>
      <c r="F82" s="37">
        <v>30.460526315789476</v>
      </c>
      <c r="G82" s="39">
        <v>256</v>
      </c>
      <c r="H82" s="39">
        <v>327</v>
      </c>
      <c r="I82" s="40"/>
      <c r="J82" s="39">
        <v>670</v>
      </c>
      <c r="K82" s="41">
        <v>842</v>
      </c>
      <c r="L82" s="42">
        <f t="shared" si="4"/>
        <v>0.7686567164179104</v>
      </c>
      <c r="M82" s="43">
        <f t="shared" si="5"/>
        <v>67.2209026128266</v>
      </c>
      <c r="N82" s="44">
        <f t="shared" si="6"/>
        <v>1302366</v>
      </c>
      <c r="O82" s="45">
        <f t="shared" si="7"/>
        <v>43381</v>
      </c>
      <c r="P82" s="36" t="s">
        <v>152</v>
      </c>
      <c r="Q82" s="46" t="s">
        <v>53</v>
      </c>
      <c r="R82" s="46" t="s">
        <v>66</v>
      </c>
      <c r="S82" s="35">
        <v>128</v>
      </c>
      <c r="T82" s="39">
        <v>566</v>
      </c>
      <c r="U82" s="44">
        <v>2301</v>
      </c>
      <c r="V82" s="54" t="s">
        <v>55</v>
      </c>
      <c r="W82" s="39">
        <v>68</v>
      </c>
      <c r="X82" s="43">
        <v>8.5</v>
      </c>
      <c r="Y82" s="37">
        <v>2.2</v>
      </c>
      <c r="Z82" s="37">
        <v>75.1</v>
      </c>
      <c r="AA82" s="49" t="s">
        <v>56</v>
      </c>
      <c r="AB82" s="50">
        <v>9</v>
      </c>
      <c r="AC82" s="48">
        <v>4</v>
      </c>
      <c r="AD82" s="48">
        <v>5</v>
      </c>
      <c r="AE82" s="48">
        <v>5</v>
      </c>
      <c r="AF82" s="48">
        <v>5</v>
      </c>
      <c r="AG82" s="48">
        <v>5</v>
      </c>
      <c r="AH82" s="48">
        <v>5</v>
      </c>
      <c r="AI82" s="48">
        <v>3</v>
      </c>
      <c r="AJ82" s="48">
        <v>5</v>
      </c>
      <c r="AK82" s="48">
        <v>5</v>
      </c>
      <c r="AL82" s="47" t="s">
        <v>156</v>
      </c>
      <c r="AM82" s="46"/>
      <c r="AN82" s="46"/>
      <c r="AO82" s="36" t="s">
        <v>157</v>
      </c>
      <c r="AP82" s="53"/>
      <c r="AQ82" s="52"/>
      <c r="AR82" s="52"/>
    </row>
    <row r="83" spans="1:44" s="6" customFormat="1" ht="15" customHeight="1">
      <c r="A83" s="35">
        <v>79</v>
      </c>
      <c r="B83" s="36" t="s">
        <v>48</v>
      </c>
      <c r="C83" s="36" t="s">
        <v>74</v>
      </c>
      <c r="D83" s="36" t="s">
        <v>104</v>
      </c>
      <c r="E83" s="36" t="s">
        <v>158</v>
      </c>
      <c r="F83" s="37">
        <v>30.98684210526316</v>
      </c>
      <c r="G83" s="39">
        <v>271</v>
      </c>
      <c r="H83" s="39">
        <v>329</v>
      </c>
      <c r="I83" s="40"/>
      <c r="J83" s="39">
        <v>671</v>
      </c>
      <c r="K83" s="41">
        <v>834</v>
      </c>
      <c r="L83" s="42">
        <f t="shared" si="4"/>
        <v>0.7526080476900149</v>
      </c>
      <c r="M83" s="43">
        <f t="shared" si="5"/>
        <v>67.38609112709833</v>
      </c>
      <c r="N83" s="44">
        <f t="shared" si="6"/>
        <v>1298782</v>
      </c>
      <c r="O83" s="45">
        <f t="shared" si="7"/>
        <v>43381</v>
      </c>
      <c r="P83" s="36" t="s">
        <v>152</v>
      </c>
      <c r="Q83" s="46" t="s">
        <v>53</v>
      </c>
      <c r="R83" s="46" t="s">
        <v>66</v>
      </c>
      <c r="S83" s="35">
        <v>129</v>
      </c>
      <c r="T83" s="39">
        <v>562</v>
      </c>
      <c r="U83" s="44">
        <v>2311</v>
      </c>
      <c r="V83" s="48" t="s">
        <v>55</v>
      </c>
      <c r="W83" s="39">
        <v>63</v>
      </c>
      <c r="X83" s="43">
        <v>7.6</v>
      </c>
      <c r="Y83" s="37">
        <v>1.4</v>
      </c>
      <c r="Z83" s="37">
        <v>74.3</v>
      </c>
      <c r="AA83" s="49" t="s">
        <v>56</v>
      </c>
      <c r="AB83" s="50">
        <v>9</v>
      </c>
      <c r="AC83" s="48">
        <v>4</v>
      </c>
      <c r="AD83" s="48">
        <v>5</v>
      </c>
      <c r="AE83" s="48">
        <v>5</v>
      </c>
      <c r="AF83" s="48">
        <v>5</v>
      </c>
      <c r="AG83" s="48">
        <v>5</v>
      </c>
      <c r="AH83" s="48">
        <v>5</v>
      </c>
      <c r="AI83" s="48">
        <v>3</v>
      </c>
      <c r="AJ83" s="48">
        <v>5</v>
      </c>
      <c r="AK83" s="48">
        <v>5</v>
      </c>
      <c r="AL83" s="47" t="s">
        <v>159</v>
      </c>
      <c r="AM83" s="46"/>
      <c r="AN83" s="46"/>
      <c r="AO83" s="36" t="s">
        <v>157</v>
      </c>
      <c r="AP83" s="53"/>
      <c r="AQ83" s="52"/>
      <c r="AR83" s="52"/>
    </row>
    <row r="84" spans="1:44" s="6" customFormat="1" ht="15" customHeight="1">
      <c r="A84" s="35">
        <v>80</v>
      </c>
      <c r="B84" s="36" t="s">
        <v>48</v>
      </c>
      <c r="C84" s="36" t="s">
        <v>93</v>
      </c>
      <c r="D84" s="36" t="s">
        <v>84</v>
      </c>
      <c r="E84" s="36" t="s">
        <v>75</v>
      </c>
      <c r="F84" s="37">
        <v>30.657894736842106</v>
      </c>
      <c r="G84" s="39">
        <v>626</v>
      </c>
      <c r="H84" s="39">
        <v>315</v>
      </c>
      <c r="I84" s="40"/>
      <c r="J84" s="39">
        <v>306</v>
      </c>
      <c r="K84" s="41">
        <v>835</v>
      </c>
      <c r="L84" s="42">
        <f t="shared" si="4"/>
        <v>1.6993464052287581</v>
      </c>
      <c r="M84" s="43">
        <f t="shared" si="5"/>
        <v>68.62275449101797</v>
      </c>
      <c r="N84" s="44">
        <f t="shared" si="6"/>
        <v>1287531</v>
      </c>
      <c r="O84" s="45">
        <f t="shared" si="7"/>
        <v>43381</v>
      </c>
      <c r="P84" s="36" t="s">
        <v>152</v>
      </c>
      <c r="Q84" s="46" t="s">
        <v>53</v>
      </c>
      <c r="R84" s="46" t="s">
        <v>66</v>
      </c>
      <c r="S84" s="35">
        <v>130</v>
      </c>
      <c r="T84" s="39">
        <v>573</v>
      </c>
      <c r="U84" s="44">
        <v>2247</v>
      </c>
      <c r="V84" s="48" t="s">
        <v>55</v>
      </c>
      <c r="W84" s="39">
        <v>63</v>
      </c>
      <c r="X84" s="43">
        <v>8.5</v>
      </c>
      <c r="Y84" s="37">
        <v>2.6</v>
      </c>
      <c r="Z84" s="37">
        <v>73.8</v>
      </c>
      <c r="AA84" s="49" t="s">
        <v>61</v>
      </c>
      <c r="AB84" s="50">
        <v>8</v>
      </c>
      <c r="AC84" s="48">
        <v>4</v>
      </c>
      <c r="AD84" s="48">
        <v>5</v>
      </c>
      <c r="AE84" s="48">
        <v>5</v>
      </c>
      <c r="AF84" s="48">
        <v>5</v>
      </c>
      <c r="AG84" s="48">
        <v>5</v>
      </c>
      <c r="AH84" s="48">
        <v>5</v>
      </c>
      <c r="AI84" s="48">
        <v>3</v>
      </c>
      <c r="AJ84" s="48">
        <v>5</v>
      </c>
      <c r="AK84" s="48">
        <v>5</v>
      </c>
      <c r="AL84" s="46"/>
      <c r="AM84" s="46"/>
      <c r="AN84" s="46"/>
      <c r="AO84" s="53"/>
      <c r="AP84" s="53"/>
      <c r="AQ84" s="52"/>
      <c r="AR84" s="52"/>
    </row>
    <row r="85" spans="1:42" s="8" customFormat="1" ht="21.75" customHeight="1">
      <c r="A85" s="55" t="s">
        <v>160</v>
      </c>
      <c r="B85" s="55" t="s">
        <v>161</v>
      </c>
      <c r="C85" s="55" t="s">
        <v>161</v>
      </c>
      <c r="D85" s="55" t="s">
        <v>161</v>
      </c>
      <c r="E85" s="55" t="s">
        <v>161</v>
      </c>
      <c r="F85" s="56">
        <f>AVERAGE(F5:F84)</f>
        <v>29.60444078947369</v>
      </c>
      <c r="G85" s="56">
        <f>AVERAGE(G5:G84)</f>
        <v>291.5875</v>
      </c>
      <c r="H85" s="56">
        <f>AVERAGE(H5:H84)</f>
        <v>312.65</v>
      </c>
      <c r="I85" s="55" t="s">
        <v>161</v>
      </c>
      <c r="J85" s="56">
        <f>AVERAGE(J5:J84)</f>
        <v>608.3875</v>
      </c>
      <c r="K85" s="56">
        <f>AVERAGE(K5:K84)</f>
        <v>780.8875</v>
      </c>
      <c r="L85" s="57">
        <f>AVERAGE(L5:L84)</f>
        <v>0.7845582897833278</v>
      </c>
      <c r="M85" s="56">
        <f>AVERAGE(M5:M84)</f>
        <v>67.77005996153129</v>
      </c>
      <c r="N85" s="58">
        <f>AVERAGE(N5:N84)</f>
        <v>1301926.275</v>
      </c>
      <c r="O85" s="59" t="s">
        <v>162</v>
      </c>
      <c r="P85" s="59" t="s">
        <v>162</v>
      </c>
      <c r="Q85" s="59" t="s">
        <v>162</v>
      </c>
      <c r="R85" s="59" t="s">
        <v>162</v>
      </c>
      <c r="S85" s="59" t="s">
        <v>162</v>
      </c>
      <c r="T85" s="56">
        <f>AVERAGE(T5:T84)</f>
        <v>529.4625</v>
      </c>
      <c r="U85" s="58">
        <f>AVERAGE(U5:U84)</f>
        <v>2451.75</v>
      </c>
      <c r="V85" s="59" t="s">
        <v>162</v>
      </c>
      <c r="W85" s="60">
        <f>AVERAGE(W5:W84)</f>
        <v>68.2</v>
      </c>
      <c r="X85" s="60">
        <f>AVERAGE(X5:X84)</f>
        <v>8.312499999999998</v>
      </c>
      <c r="Y85" s="60">
        <f>AVERAGE(Y5:Y84)</f>
        <v>2.711249999999999</v>
      </c>
      <c r="Z85" s="60">
        <f>AVERAGE(Z5:Z84)</f>
        <v>74.77000000000001</v>
      </c>
      <c r="AA85" s="59" t="s">
        <v>162</v>
      </c>
      <c r="AB85" s="61">
        <f aca="true" t="shared" si="8" ref="AB85:AK85">AVERAGE(AB5:AB84)</f>
        <v>8.175</v>
      </c>
      <c r="AC85" s="62">
        <f t="shared" si="8"/>
        <v>3.8125</v>
      </c>
      <c r="AD85" s="62">
        <f t="shared" si="8"/>
        <v>4.475</v>
      </c>
      <c r="AE85" s="62">
        <f t="shared" si="8"/>
        <v>4.475</v>
      </c>
      <c r="AF85" s="62">
        <f t="shared" si="8"/>
        <v>4.475</v>
      </c>
      <c r="AG85" s="62">
        <f t="shared" si="8"/>
        <v>4.625</v>
      </c>
      <c r="AH85" s="62">
        <f t="shared" si="8"/>
        <v>4.475</v>
      </c>
      <c r="AI85" s="62">
        <f t="shared" si="8"/>
        <v>2.9875</v>
      </c>
      <c r="AJ85" s="62">
        <f t="shared" si="8"/>
        <v>5</v>
      </c>
      <c r="AK85" s="62">
        <f t="shared" si="8"/>
        <v>5</v>
      </c>
      <c r="AL85" s="59" t="s">
        <v>162</v>
      </c>
      <c r="AM85" s="59" t="s">
        <v>162</v>
      </c>
      <c r="AN85" s="59" t="s">
        <v>162</v>
      </c>
      <c r="AO85" s="63"/>
      <c r="AP85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I86:I65536 I2:I84 J2:O65536"/>
    <dataValidation allowBlank="1" showInputMessage="1" showErrorMessage="1" imeMode="fullKatakana" sqref="R5:R84"/>
    <dataValidation allowBlank="1" showInputMessage="1" showErrorMessage="1" imeMode="on" sqref="C3:C4 D4:E4 B4 Q4:R4 AL5:AL84 AO5:AO84 P2:P65536 Q5:Q84 B5:E8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2018-11-05T07:01:39Z</dcterms:created>
  <dcterms:modified xsi:type="dcterms:W3CDTF">2018-11-05T07:02:02Z</dcterms:modified>
  <cp:category/>
  <cp:version/>
  <cp:contentType/>
  <cp:contentStatus/>
</cp:coreProperties>
</file>